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jaka.plecko\Desktop\"/>
    </mc:Choice>
  </mc:AlternateContent>
  <xr:revisionPtr revIDLastSave="0" documentId="8_{DA5DE9DC-3D3B-4B73-8BAC-BEBB213EC0C2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SKLOP 1-DOMŽALE PRI CERKVI-vzd" sheetId="35" r:id="rId1"/>
    <sheet name="SKLOP 2-DOMŽALE-pri cerkvi-zim" sheetId="32" r:id="rId2"/>
    <sheet name="SKLOP 3-OBJEKTI KAN. MENGEŠ" sheetId="39" r:id="rId3"/>
    <sheet name="SKLOP 4-OBJEKTI KAN. TRZIN" sheetId="38" r:id="rId4"/>
    <sheet name="SKLOP 5-OBJEKTI VO MENGEŠ" sheetId="45" r:id="rId5"/>
    <sheet name="SKLOP 6-OBJEKTI VO TRZIN" sheetId="44" r:id="rId6"/>
    <sheet name="SKLOP 7-LISTJE VO DOMZALE" sheetId="47" r:id="rId7"/>
    <sheet name="SKLOP 8-LISTJE VO MENGEŠ" sheetId="48" r:id="rId8"/>
    <sheet name="SKLOP 9-LISTJE VO TRZIN" sheetId="4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44" l="1"/>
  <c r="G8" i="44"/>
  <c r="G9" i="44"/>
  <c r="G10" i="44"/>
  <c r="G11" i="45"/>
  <c r="G24" i="45"/>
  <c r="G22" i="45"/>
  <c r="G20" i="45"/>
  <c r="G18" i="45"/>
  <c r="G16" i="45"/>
  <c r="G14" i="45"/>
  <c r="G10" i="39"/>
  <c r="G11" i="39"/>
  <c r="G7" i="38" l="1"/>
  <c r="G8" i="38"/>
  <c r="G9" i="38"/>
  <c r="G7" i="39"/>
  <c r="G8" i="39"/>
  <c r="G9" i="39"/>
  <c r="G7" i="35"/>
  <c r="G8" i="35"/>
  <c r="G9" i="49"/>
  <c r="G8" i="49"/>
  <c r="G7" i="49"/>
  <c r="G8" i="48"/>
  <c r="G9" i="48"/>
  <c r="G10" i="48"/>
  <c r="G11" i="48"/>
  <c r="G12" i="48"/>
  <c r="G14" i="48"/>
  <c r="G15" i="48"/>
  <c r="G7" i="48"/>
  <c r="G12" i="47"/>
  <c r="G30" i="47"/>
  <c r="G29" i="47"/>
  <c r="G28" i="47"/>
  <c r="G27" i="47"/>
  <c r="G26" i="47"/>
  <c r="G25" i="47"/>
  <c r="G24" i="47"/>
  <c r="G23" i="47"/>
  <c r="G22" i="47"/>
  <c r="G20" i="47"/>
  <c r="G19" i="47"/>
  <c r="G18" i="47"/>
  <c r="G17" i="47"/>
  <c r="G16" i="47"/>
  <c r="G15" i="47"/>
  <c r="G14" i="47"/>
  <c r="G13" i="47"/>
  <c r="G11" i="47"/>
  <c r="G10" i="47"/>
  <c r="G9" i="47"/>
  <c r="G8" i="47"/>
  <c r="G7" i="47"/>
  <c r="G31" i="47" l="1"/>
  <c r="C34" i="47" s="1"/>
  <c r="G10" i="49"/>
  <c r="C13" i="49" s="1"/>
  <c r="G16" i="48"/>
  <c r="C19" i="48" s="1"/>
  <c r="G12" i="44"/>
  <c r="G7" i="44"/>
  <c r="G23" i="45"/>
  <c r="G21" i="45"/>
  <c r="G19" i="45"/>
  <c r="G17" i="45"/>
  <c r="G15" i="45"/>
  <c r="G13" i="45"/>
  <c r="G10" i="45"/>
  <c r="G9" i="45"/>
  <c r="G8" i="45"/>
  <c r="G7" i="45"/>
  <c r="G25" i="45" l="1"/>
  <c r="G14" i="44"/>
  <c r="C27" i="45"/>
  <c r="C17" i="44"/>
  <c r="G6" i="38"/>
  <c r="G6" i="39"/>
  <c r="G6" i="35"/>
  <c r="G10" i="38" l="1"/>
  <c r="C12" i="38" s="1"/>
  <c r="G12" i="39"/>
  <c r="C14" i="39" s="1"/>
  <c r="G9" i="35"/>
  <c r="C12" i="35" s="1"/>
  <c r="G9" i="32" l="1"/>
  <c r="G8" i="32"/>
  <c r="G7" i="32"/>
  <c r="G6" i="32"/>
  <c r="G10" i="32" l="1"/>
  <c r="C13" i="32" s="1"/>
</calcChain>
</file>

<file path=xl/sharedStrings.xml><?xml version="1.0" encoding="utf-8"?>
<sst xmlns="http://schemas.openxmlformats.org/spreadsheetml/2006/main" count="289" uniqueCount="110">
  <si>
    <t>Zap. št.</t>
  </si>
  <si>
    <t>SKUPAJ</t>
  </si>
  <si>
    <t>Enota mere</t>
  </si>
  <si>
    <t>Opis storitve</t>
  </si>
  <si>
    <t>m2</t>
  </si>
  <si>
    <t>m</t>
  </si>
  <si>
    <t>ura</t>
  </si>
  <si>
    <t>Cena na enoto mere (brez DDV)</t>
  </si>
  <si>
    <t>Kraj in datum:______________________________________</t>
  </si>
  <si>
    <t>Količina</t>
  </si>
  <si>
    <t>odstranjevanje snega (zunanje površine)</t>
  </si>
  <si>
    <t>odstranjevanje snega (znotraj pokopališča)</t>
  </si>
  <si>
    <t>Ponudnik________________________________________________________________</t>
  </si>
  <si>
    <t xml:space="preserve"> (naziv in naslov ponudnika), </t>
  </si>
  <si>
    <t>posipanje s soljo (zunanje površine)</t>
  </si>
  <si>
    <t>posipanje s soljo (znotraj pokopališča)</t>
  </si>
  <si>
    <t>Podpis in žig ponudnika:_____________________________</t>
  </si>
  <si>
    <t>Podpis in žig ponudnika:_______________________</t>
  </si>
  <si>
    <t xml:space="preserve">Zap.št. </t>
  </si>
  <si>
    <t>Naziv črpališča</t>
  </si>
  <si>
    <t>Naziv objekta</t>
  </si>
  <si>
    <t>Centralni objekt in TP Mengeško polje</t>
  </si>
  <si>
    <t>Vrtina Č1 Mengeško polje</t>
  </si>
  <si>
    <t>Vrtina Č2 Mengeško polje</t>
  </si>
  <si>
    <t>Vrtina Č3 Mengeško polje</t>
  </si>
  <si>
    <t>Vrtina VK1- Kolovec</t>
  </si>
  <si>
    <t>Vrtina VK2- Kolovec</t>
  </si>
  <si>
    <t>Vrtina VK3- Kolovec</t>
  </si>
  <si>
    <t>Vrtina VK4-Kolovec</t>
  </si>
  <si>
    <t>Vrtina VK5-Kolovec</t>
  </si>
  <si>
    <t>Črpališče Jable</t>
  </si>
  <si>
    <t>Vrtina M1 - Žeček</t>
  </si>
  <si>
    <t>Vodohran Šumberk-novi  (samo dovoz)</t>
  </si>
  <si>
    <t>Vodohran Šumberk-stari  (samo dovoz)</t>
  </si>
  <si>
    <t>Vodohran Čeh  (samo vhod)</t>
  </si>
  <si>
    <t>Vodohran Homec-novi  (samo dovoz)</t>
  </si>
  <si>
    <t>Črpališče, vodohran Spodnja Brezovica  (prehod)</t>
  </si>
  <si>
    <t>Črpališče Žeje (dovoz)</t>
  </si>
  <si>
    <t>Vodohran Žeje (dovoz)</t>
  </si>
  <si>
    <t>Centralni objekt in TP Mengeško polje (dovoz)</t>
  </si>
  <si>
    <t>Vrtina Č1 Mengeško polje (dostop)</t>
  </si>
  <si>
    <t xml:space="preserve">A.) Spravilo listja, vključno z deponiranjem listja </t>
  </si>
  <si>
    <t>B.) Čiščenje žlebov, kanalet in odtočnih jaškov,  vključno z deponiranjem</t>
  </si>
  <si>
    <t>Vodohran Dobeno (dovoz)</t>
  </si>
  <si>
    <t>Vodohran Pristava (dostop)</t>
  </si>
  <si>
    <t>Vodohran Mengeš-novi  (dostop)</t>
  </si>
  <si>
    <t>Vodohran Mengeš-stari (dostop)</t>
  </si>
  <si>
    <t>Vodohran Mengeška koča (dostop)</t>
  </si>
  <si>
    <t>Vrtina M1 - Žeček  (dostop in ob objektu)</t>
  </si>
  <si>
    <t>Vodohran Trzin-novi (dostop, ob spodnji ograji)</t>
  </si>
  <si>
    <t>Vodohran Trzin-stari (dostop, ob spodnji ograji)</t>
  </si>
  <si>
    <t>Hidroforna postaja Trzin (dostop)</t>
  </si>
  <si>
    <t xml:space="preserve">odstranjevanje in zatiranje plevela na pokopališču </t>
  </si>
  <si>
    <t>košnja zunanje površine z mulčenjem trave</t>
  </si>
  <si>
    <t>Zadrževalni bazen LOKA z mulčenjem trave</t>
  </si>
  <si>
    <t>Črpališče ALJAŽEVA vključno s spravilom in deponiranjem trave</t>
  </si>
  <si>
    <t>Fekalno črpališče IOC JAMA z mulčenjem trave</t>
  </si>
  <si>
    <t>Črpališče ALJAŽEVA z mulčenjem trave</t>
  </si>
  <si>
    <t>Črpališče IOC TRZIN - AVTOPRALNICA z mulčenjem trave</t>
  </si>
  <si>
    <t>Črpališče in zadrževalni bazen Trzin - PLINARNA z mulčenjem trave</t>
  </si>
  <si>
    <t>košnja zunanje površine s spravilom in deponiranjem trave</t>
  </si>
  <si>
    <t>Zadrževalni bazen LOKA s spravilom in deponiranjem trave</t>
  </si>
  <si>
    <t>Fekalno črpališče IOC JAMA s spravilom in deponiranjem trave</t>
  </si>
  <si>
    <t>Črpališče IOC TRZIN - AVTOPRALNICA s spravilom in deponiranjem trave</t>
  </si>
  <si>
    <t>Črpališče in zadrževalni bazen Trzin - PLINARNA s spravilom in deponiranjem trave</t>
  </si>
  <si>
    <t>A.) Košnja trave po ravnem terenu</t>
  </si>
  <si>
    <t>B.) Košnja trave z naklonom terena nad 25%</t>
  </si>
  <si>
    <t>Črpališče Lek s spravilom in deponiranjem trave</t>
  </si>
  <si>
    <t>Domžale VDG4 s spravilom in deponiranjem trave</t>
  </si>
  <si>
    <t>Vrtina M1 - Žeček s spravilom in deponiranjem trave</t>
  </si>
  <si>
    <t>Črpališče Jable s spravilom in deponiranjem trave</t>
  </si>
  <si>
    <t>Črpališče Jable z mulčenjem trave</t>
  </si>
  <si>
    <t>Vodohran Rašica s spravilom in deponiranjem trave</t>
  </si>
  <si>
    <t>Vodohran Dobeno s spravilom in deponiranjem trave</t>
  </si>
  <si>
    <t>Vodohran Pristava s spravilom in deponiranjem trave</t>
  </si>
  <si>
    <t>Vodohran Mengeš-novi s spravilom in deponiranjem trave</t>
  </si>
  <si>
    <t>Vodohran Mengeš-stari s spravilom in deponiranjem trave</t>
  </si>
  <si>
    <t>Vodohran Mengeška koča s spravilom in deponiranjem trave</t>
  </si>
  <si>
    <t>Vodohran Rašica z mulčenjem trave</t>
  </si>
  <si>
    <t>Vodohran Dobeno z mulčenjem trave</t>
  </si>
  <si>
    <t>Vodohran Pristava z mulčenjem trave</t>
  </si>
  <si>
    <t>Vodohran Mengeš-novi z mulčenjem trave</t>
  </si>
  <si>
    <t>Vodohran Mengeš-stari z mulčenjem trave</t>
  </si>
  <si>
    <t>Vodohran Mengeška koča z mulčenjem trave</t>
  </si>
  <si>
    <t>A.) Košnja trave z naklonom terena do 25%</t>
  </si>
  <si>
    <t>Vodohran Trzin-novi s spravilom in deponiranjem trave</t>
  </si>
  <si>
    <t>Vodohran Trzin-stari s spravilom in deponiranjem trave</t>
  </si>
  <si>
    <t>Hidroforna postaja Trzin s spravilom in deponiranjem trave</t>
  </si>
  <si>
    <t>Vodohran Trzin-novi z mulčenjem trave</t>
  </si>
  <si>
    <t>Vodohran Trzin-stari z mulčenjem trave</t>
  </si>
  <si>
    <t>Hidroforna postaja Trzin z mulčenjem trave</t>
  </si>
  <si>
    <t>SKLOP 1: Košnja in odstranjevanje plevela na pokopališču Domžale pri cerkvi</t>
  </si>
  <si>
    <t>SKLOP 2: Zimska služba na pokopališču Domžale-pri cerkvi</t>
  </si>
  <si>
    <t>SKLOP 3: Košnja na območju kanalizacijskih objektov v občini Mengeš</t>
  </si>
  <si>
    <t>SKLOP 4: Košnja na območju kanalizacijskih objektov v občini Trzin</t>
  </si>
  <si>
    <t>SKLOP 5: Košnja na območju objektov za oskrbo s pitno vodo v občini Mengeš</t>
  </si>
  <si>
    <t>SKLOP 6: Košnja na območju objektov za oskrbo s pitno vodo v občini Trzin</t>
  </si>
  <si>
    <t>SKLOP 7: Spravilo listja in čiščenje žlebov, kanalet in odtočnih jaškov na območju objektov za oskrbo s pitno vodo v občini Domžale</t>
  </si>
  <si>
    <t>SKLOP 8: Spravilo listja in čiščenje žlebov, kanalet in odtočnih jaškov na območju objektov za oskrbo s pitno vodo v občini Mengeš</t>
  </si>
  <si>
    <t>SKLOP 9: Spravilo listja na območju objektov za oskrbo s pitno vodo v občini Trzin</t>
  </si>
  <si>
    <t>podajam ponudbo na javnem naročilu Vzdrževanje zelenih površin in okolice na pokopališču, kanalizacijskih objektih in objektih za oskrbo s pitno vodo za:</t>
  </si>
  <si>
    <t>Predvideno število izvedb v času trajaja okvirnega sporazuma</t>
  </si>
  <si>
    <t>Ponudbena vrednost (brez DDV) v času trajanja okvirnega sporazuma</t>
  </si>
  <si>
    <t>Ponudbena vrednost za obdobje do 31.7.2024 brez DDV</t>
  </si>
  <si>
    <t xml:space="preserve">Predvideno število izvedb v času trajaja okvirnega sporazuma </t>
  </si>
  <si>
    <t xml:space="preserve">Ponudbena vrednost (brez DDV) v času trajanja okvirnega sporazuma </t>
  </si>
  <si>
    <t>Predvideno število izvedb v času trajanja okvirnega sporazuma</t>
  </si>
  <si>
    <r>
      <t>Ponudnik________________________________________________________________</t>
    </r>
    <r>
      <rPr>
        <i/>
        <sz val="11"/>
        <color theme="1"/>
        <rFont val="Calibri"/>
        <family val="2"/>
        <scheme val="minor"/>
      </rPr>
      <t xml:space="preserve"> (naziv in naslov ponudnika)</t>
    </r>
    <r>
      <rPr>
        <sz val="11"/>
        <color theme="1"/>
        <rFont val="Calibri"/>
        <family val="2"/>
        <charset val="238"/>
        <scheme val="minor"/>
      </rPr>
      <t xml:space="preserve">, </t>
    </r>
  </si>
  <si>
    <r>
      <t xml:space="preserve">Ponudnik________________________________________________________________ </t>
    </r>
    <r>
      <rPr>
        <i/>
        <sz val="11"/>
        <color theme="1"/>
        <rFont val="Calibri"/>
        <family val="2"/>
        <scheme val="minor"/>
      </rPr>
      <t>(naziv in naslov ponudnika)</t>
    </r>
    <r>
      <rPr>
        <sz val="11"/>
        <color theme="1"/>
        <rFont val="Calibri"/>
        <family val="2"/>
        <charset val="238"/>
        <scheme val="minor"/>
      </rPr>
      <t xml:space="preserve">,  </t>
    </r>
  </si>
  <si>
    <t>Ponudbena vrednost za obdobje do 31.7.2024 mesecev brez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</si>
</sst>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\ &quot;€&quot;"/>
  </numFmts>
  <fonts count="6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2" fillId="0" borderId="0" xfId="0" applyFont="1"/>
    <xf numFmtId="0" fontId="0" fillId="0" borderId="1" xfId="0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164" fontId="0" fillId="0" borderId="0" xfId="0" applyNumberFormat="1" applyBorder="1"/>
    <xf numFmtId="164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/>
    </xf>
    <xf numFmtId="16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/>
    <xf numFmtId="0" fontId="3" fillId="0" borderId="1" xfId="0" applyFont="1" applyBorder="1"/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3" xfId="0" applyFont="1" applyBorder="1"/>
    <xf numFmtId="164" fontId="3" fillId="0" borderId="3" xfId="0" applyNumberFormat="1" applyFont="1" applyBorder="1"/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/>
    <xf numFmtId="165" fontId="2" fillId="0" borderId="1" xfId="0" applyNumberFormat="1" applyFont="1" applyBorder="1"/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/>
    <xf numFmtId="165" fontId="3" fillId="0" borderId="1" xfId="0" applyNumberFormat="1" applyFont="1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B1488-FF52-4744-9F51-91A2A857E3C9}">
  <dimension ref="A1:G17"/>
  <sheetViews>
    <sheetView workbookViewId="0">
      <selection activeCell="B12" sqref="B12"/>
    </sheetView>
  </sheetViews>
  <sheetFormatPr defaultRowHeight="15" x14ac:dyDescent="0.25"/>
  <cols>
    <col min="1" max="1" width="7.28515625" customWidth="1"/>
    <col min="2" max="2" width="52.85546875" customWidth="1"/>
    <col min="3" max="3" width="10.85546875" customWidth="1"/>
    <col min="4" max="4" width="8.28515625" customWidth="1"/>
    <col min="5" max="5" width="19.5703125" customWidth="1"/>
    <col min="6" max="6" width="12.5703125" customWidth="1"/>
    <col min="7" max="7" width="19.140625" customWidth="1"/>
  </cols>
  <sheetData>
    <row r="1" spans="1:7" x14ac:dyDescent="0.25">
      <c r="B1" t="s">
        <v>12</v>
      </c>
      <c r="E1" s="21" t="s">
        <v>13</v>
      </c>
    </row>
    <row r="2" spans="1:7" x14ac:dyDescent="0.25">
      <c r="B2" t="s">
        <v>100</v>
      </c>
    </row>
    <row r="3" spans="1:7" x14ac:dyDescent="0.25">
      <c r="B3" s="4" t="s">
        <v>91</v>
      </c>
    </row>
    <row r="5" spans="1:7" ht="45" customHeight="1" x14ac:dyDescent="0.25">
      <c r="A5" s="6" t="s">
        <v>0</v>
      </c>
      <c r="B5" s="7" t="s">
        <v>3</v>
      </c>
      <c r="C5" s="8" t="s">
        <v>2</v>
      </c>
      <c r="D5" s="8" t="s">
        <v>9</v>
      </c>
      <c r="E5" s="8" t="s">
        <v>101</v>
      </c>
      <c r="F5" s="8" t="s">
        <v>7</v>
      </c>
      <c r="G5" s="8" t="s">
        <v>102</v>
      </c>
    </row>
    <row r="6" spans="1:7" x14ac:dyDescent="0.25">
      <c r="A6" s="1">
        <v>1</v>
      </c>
      <c r="B6" s="2" t="s">
        <v>60</v>
      </c>
      <c r="C6" s="1" t="s">
        <v>4</v>
      </c>
      <c r="D6" s="1">
        <v>1140</v>
      </c>
      <c r="E6" s="1">
        <v>29</v>
      </c>
      <c r="F6" s="42"/>
      <c r="G6" s="43">
        <f>F6*D6*E6</f>
        <v>0</v>
      </c>
    </row>
    <row r="7" spans="1:7" x14ac:dyDescent="0.25">
      <c r="A7" s="1">
        <v>2</v>
      </c>
      <c r="B7" s="2" t="s">
        <v>53</v>
      </c>
      <c r="C7" s="1" t="s">
        <v>4</v>
      </c>
      <c r="D7" s="1">
        <v>1140</v>
      </c>
      <c r="E7" s="1">
        <v>15</v>
      </c>
      <c r="F7" s="42"/>
      <c r="G7" s="43">
        <f t="shared" ref="G7:G8" si="0">F7*D7*E7</f>
        <v>0</v>
      </c>
    </row>
    <row r="8" spans="1:7" x14ac:dyDescent="0.25">
      <c r="A8" s="1">
        <v>3</v>
      </c>
      <c r="B8" s="2" t="s">
        <v>52</v>
      </c>
      <c r="C8" s="5" t="s">
        <v>6</v>
      </c>
      <c r="D8" s="1">
        <v>1</v>
      </c>
      <c r="E8" s="1">
        <v>70</v>
      </c>
      <c r="F8" s="42"/>
      <c r="G8" s="43">
        <f t="shared" si="0"/>
        <v>0</v>
      </c>
    </row>
    <row r="9" spans="1:7" x14ac:dyDescent="0.25">
      <c r="A9" s="9"/>
      <c r="B9" s="6" t="s">
        <v>1</v>
      </c>
      <c r="C9" s="6"/>
      <c r="D9" s="6"/>
      <c r="E9" s="6"/>
      <c r="F9" s="41"/>
      <c r="G9" s="41">
        <f>SUM(G6:G8)</f>
        <v>0</v>
      </c>
    </row>
    <row r="12" spans="1:7" x14ac:dyDescent="0.25">
      <c r="B12" s="2" t="s">
        <v>103</v>
      </c>
      <c r="C12" s="43">
        <f>G9</f>
        <v>0</v>
      </c>
    </row>
    <row r="13" spans="1:7" x14ac:dyDescent="0.25">
      <c r="B13" s="17"/>
      <c r="C13" s="18"/>
    </row>
    <row r="14" spans="1:7" x14ac:dyDescent="0.25">
      <c r="C14" s="20"/>
    </row>
    <row r="17" spans="2:5" x14ac:dyDescent="0.25">
      <c r="B17" t="s">
        <v>8</v>
      </c>
      <c r="E17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D7D0D-167B-4E63-A981-CEA582A0E0A2}">
  <dimension ref="A1:J18"/>
  <sheetViews>
    <sheetView workbookViewId="0">
      <selection activeCell="B14" sqref="B14"/>
    </sheetView>
  </sheetViews>
  <sheetFormatPr defaultRowHeight="15" x14ac:dyDescent="0.25"/>
  <cols>
    <col min="1" max="1" width="6.140625" customWidth="1"/>
    <col min="2" max="2" width="48.28515625" customWidth="1"/>
    <col min="3" max="3" width="9.5703125" bestFit="1" customWidth="1"/>
    <col min="4" max="4" width="9.42578125" customWidth="1"/>
    <col min="5" max="5" width="20.42578125" customWidth="1"/>
    <col min="6" max="6" width="11.28515625" customWidth="1"/>
    <col min="7" max="7" width="24" customWidth="1"/>
  </cols>
  <sheetData>
    <row r="1" spans="1:10" x14ac:dyDescent="0.25">
      <c r="B1" t="s">
        <v>12</v>
      </c>
      <c r="E1" s="21" t="s">
        <v>13</v>
      </c>
    </row>
    <row r="2" spans="1:10" x14ac:dyDescent="0.25">
      <c r="B2" t="s">
        <v>100</v>
      </c>
    </row>
    <row r="3" spans="1:10" x14ac:dyDescent="0.25">
      <c r="B3" s="4" t="s">
        <v>92</v>
      </c>
    </row>
    <row r="5" spans="1:10" ht="45" customHeight="1" x14ac:dyDescent="0.25">
      <c r="A5" s="6" t="s">
        <v>0</v>
      </c>
      <c r="B5" s="7" t="s">
        <v>3</v>
      </c>
      <c r="C5" s="8" t="s">
        <v>2</v>
      </c>
      <c r="D5" s="8" t="s">
        <v>9</v>
      </c>
      <c r="E5" s="15" t="s">
        <v>104</v>
      </c>
      <c r="F5" s="8" t="s">
        <v>7</v>
      </c>
      <c r="G5" s="8" t="s">
        <v>102</v>
      </c>
    </row>
    <row r="6" spans="1:10" x14ac:dyDescent="0.25">
      <c r="A6" s="1">
        <v>1</v>
      </c>
      <c r="B6" s="2" t="s">
        <v>10</v>
      </c>
      <c r="C6" s="1" t="s">
        <v>4</v>
      </c>
      <c r="D6" s="10">
        <v>844</v>
      </c>
      <c r="E6" s="11">
        <v>22</v>
      </c>
      <c r="F6" s="42"/>
      <c r="G6" s="43">
        <f>F6*E6*D6</f>
        <v>0</v>
      </c>
      <c r="J6" s="20"/>
    </row>
    <row r="7" spans="1:10" x14ac:dyDescent="0.25">
      <c r="A7" s="1">
        <v>2</v>
      </c>
      <c r="B7" s="2" t="s">
        <v>11</v>
      </c>
      <c r="C7" s="1" t="s">
        <v>4</v>
      </c>
      <c r="D7" s="10">
        <v>260</v>
      </c>
      <c r="E7" s="11">
        <v>22</v>
      </c>
      <c r="F7" s="42"/>
      <c r="G7" s="43">
        <f>F7*E7*D7</f>
        <v>0</v>
      </c>
      <c r="J7" s="20"/>
    </row>
    <row r="8" spans="1:10" x14ac:dyDescent="0.25">
      <c r="A8" s="16">
        <v>3</v>
      </c>
      <c r="B8" s="2" t="s">
        <v>14</v>
      </c>
      <c r="C8" s="1" t="s">
        <v>4</v>
      </c>
      <c r="D8" s="10">
        <v>844</v>
      </c>
      <c r="E8" s="11">
        <v>22</v>
      </c>
      <c r="F8" s="42"/>
      <c r="G8" s="43">
        <f>F8*E8*D8</f>
        <v>0</v>
      </c>
      <c r="J8" s="20"/>
    </row>
    <row r="9" spans="1:10" x14ac:dyDescent="0.25">
      <c r="A9" s="16">
        <v>4</v>
      </c>
      <c r="B9" s="2" t="s">
        <v>15</v>
      </c>
      <c r="C9" s="1" t="s">
        <v>4</v>
      </c>
      <c r="D9" s="10">
        <v>260</v>
      </c>
      <c r="E9" s="11">
        <v>22</v>
      </c>
      <c r="F9" s="42"/>
      <c r="G9" s="43">
        <f>F9*E9*D9</f>
        <v>0</v>
      </c>
      <c r="J9" s="20"/>
    </row>
    <row r="10" spans="1:10" x14ac:dyDescent="0.25">
      <c r="A10" s="9"/>
      <c r="B10" s="6" t="s">
        <v>1</v>
      </c>
      <c r="C10" s="6"/>
      <c r="D10" s="6"/>
      <c r="E10" s="6"/>
      <c r="F10" s="41"/>
      <c r="G10" s="41">
        <f>SUM(G6:G9)</f>
        <v>0</v>
      </c>
    </row>
    <row r="13" spans="1:10" x14ac:dyDescent="0.25">
      <c r="B13" s="14" t="s">
        <v>103</v>
      </c>
      <c r="C13" s="43">
        <f>G10</f>
        <v>0</v>
      </c>
    </row>
    <row r="14" spans="1:10" x14ac:dyDescent="0.25">
      <c r="B14" s="17"/>
      <c r="C14" s="18"/>
    </row>
    <row r="15" spans="1:10" x14ac:dyDescent="0.25">
      <c r="B15" s="3"/>
      <c r="C15" s="19"/>
    </row>
    <row r="18" spans="2:5" x14ac:dyDescent="0.25">
      <c r="B18" t="s">
        <v>8</v>
      </c>
      <c r="E18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6D554-5208-4F4B-8678-FB3B27D193F3}">
  <dimension ref="A1:H19"/>
  <sheetViews>
    <sheetView tabSelected="1" workbookViewId="0">
      <selection activeCell="B15" sqref="B15"/>
    </sheetView>
  </sheetViews>
  <sheetFormatPr defaultRowHeight="15" x14ac:dyDescent="0.25"/>
  <cols>
    <col min="2" max="2" width="58" customWidth="1"/>
    <col min="3" max="3" width="11.140625" customWidth="1"/>
    <col min="4" max="4" width="8" customWidth="1"/>
    <col min="5" max="5" width="20.85546875" customWidth="1"/>
    <col min="6" max="6" width="14" customWidth="1"/>
    <col min="7" max="7" width="23.7109375" customWidth="1"/>
  </cols>
  <sheetData>
    <row r="1" spans="1:8" x14ac:dyDescent="0.25">
      <c r="B1" t="s">
        <v>12</v>
      </c>
      <c r="E1" s="21" t="s">
        <v>13</v>
      </c>
    </row>
    <row r="2" spans="1:8" x14ac:dyDescent="0.25">
      <c r="B2" t="s">
        <v>100</v>
      </c>
    </row>
    <row r="3" spans="1:8" x14ac:dyDescent="0.25">
      <c r="B3" s="4" t="s">
        <v>93</v>
      </c>
    </row>
    <row r="4" spans="1:8" x14ac:dyDescent="0.25">
      <c r="A4" s="4"/>
    </row>
    <row r="5" spans="1:8" ht="45" x14ac:dyDescent="0.25">
      <c r="A5" s="6" t="s">
        <v>18</v>
      </c>
      <c r="B5" s="6" t="s">
        <v>19</v>
      </c>
      <c r="C5" s="12" t="s">
        <v>2</v>
      </c>
      <c r="D5" s="12" t="s">
        <v>9</v>
      </c>
      <c r="E5" s="12" t="s">
        <v>104</v>
      </c>
      <c r="F5" s="12" t="s">
        <v>7</v>
      </c>
      <c r="G5" s="12" t="s">
        <v>102</v>
      </c>
      <c r="H5" s="26"/>
    </row>
    <row r="6" spans="1:8" x14ac:dyDescent="0.25">
      <c r="A6" s="30">
        <v>1</v>
      </c>
      <c r="B6" s="31" t="s">
        <v>62</v>
      </c>
      <c r="C6" s="25" t="s">
        <v>4</v>
      </c>
      <c r="D6" s="25">
        <v>32</v>
      </c>
      <c r="E6" s="25">
        <v>9</v>
      </c>
      <c r="F6" s="40"/>
      <c r="G6" s="40">
        <f t="shared" ref="G6:G8" si="0">D6*E6*F6</f>
        <v>0</v>
      </c>
      <c r="H6" s="26"/>
    </row>
    <row r="7" spans="1:8" x14ac:dyDescent="0.25">
      <c r="A7" s="30">
        <v>2</v>
      </c>
      <c r="B7" s="31" t="s">
        <v>56</v>
      </c>
      <c r="C7" s="25" t="s">
        <v>4</v>
      </c>
      <c r="D7" s="25">
        <v>32</v>
      </c>
      <c r="E7" s="25">
        <v>5</v>
      </c>
      <c r="F7" s="40"/>
      <c r="G7" s="40">
        <f t="shared" si="0"/>
        <v>0</v>
      </c>
      <c r="H7" s="26"/>
    </row>
    <row r="8" spans="1:8" ht="15" customHeight="1" x14ac:dyDescent="0.25">
      <c r="A8" s="30">
        <v>3</v>
      </c>
      <c r="B8" s="31" t="s">
        <v>55</v>
      </c>
      <c r="C8" s="25" t="s">
        <v>4</v>
      </c>
      <c r="D8" s="25">
        <v>8</v>
      </c>
      <c r="E8" s="25">
        <v>9</v>
      </c>
      <c r="F8" s="40"/>
      <c r="G8" s="40">
        <f t="shared" si="0"/>
        <v>0</v>
      </c>
      <c r="H8" s="26"/>
    </row>
    <row r="9" spans="1:8" x14ac:dyDescent="0.25">
      <c r="A9" s="30">
        <v>4</v>
      </c>
      <c r="B9" s="31" t="s">
        <v>57</v>
      </c>
      <c r="C9" s="25" t="s">
        <v>4</v>
      </c>
      <c r="D9" s="25">
        <v>8</v>
      </c>
      <c r="E9" s="25">
        <v>5</v>
      </c>
      <c r="F9" s="40"/>
      <c r="G9" s="40">
        <f>D9*E9*F9</f>
        <v>0</v>
      </c>
      <c r="H9" s="26"/>
    </row>
    <row r="10" spans="1:8" x14ac:dyDescent="0.25">
      <c r="A10" s="30">
        <v>5</v>
      </c>
      <c r="B10" s="29" t="s">
        <v>61</v>
      </c>
      <c r="C10" s="25" t="s">
        <v>4</v>
      </c>
      <c r="D10" s="25">
        <v>352</v>
      </c>
      <c r="E10" s="25">
        <v>9</v>
      </c>
      <c r="F10" s="44"/>
      <c r="G10" s="44">
        <f>D10*E10*F10</f>
        <v>0</v>
      </c>
      <c r="H10" s="26"/>
    </row>
    <row r="11" spans="1:8" x14ac:dyDescent="0.25">
      <c r="A11" s="30">
        <v>6</v>
      </c>
      <c r="B11" s="29" t="s">
        <v>54</v>
      </c>
      <c r="C11" s="25" t="s">
        <v>4</v>
      </c>
      <c r="D11" s="25">
        <v>352</v>
      </c>
      <c r="E11" s="25">
        <v>5</v>
      </c>
      <c r="F11" s="44"/>
      <c r="G11" s="44">
        <f>D11*E11*F11</f>
        <v>0</v>
      </c>
      <c r="H11" s="26"/>
    </row>
    <row r="12" spans="1:8" x14ac:dyDescent="0.25">
      <c r="A12" s="9"/>
      <c r="B12" s="6" t="s">
        <v>1</v>
      </c>
      <c r="C12" s="6"/>
      <c r="D12" s="6"/>
      <c r="E12" s="6"/>
      <c r="F12" s="41"/>
      <c r="G12" s="41">
        <f>SUM(G6:G11)</f>
        <v>0</v>
      </c>
    </row>
    <row r="14" spans="1:8" x14ac:dyDescent="0.25">
      <c r="B14" s="2" t="s">
        <v>103</v>
      </c>
      <c r="C14" s="43">
        <f>G12</f>
        <v>0</v>
      </c>
    </row>
    <row r="15" spans="1:8" x14ac:dyDescent="0.25">
      <c r="B15" s="17"/>
      <c r="C15" s="18"/>
    </row>
    <row r="16" spans="1:8" x14ac:dyDescent="0.25">
      <c r="C16" s="20"/>
    </row>
    <row r="19" spans="2:5" x14ac:dyDescent="0.25">
      <c r="B19" t="s">
        <v>8</v>
      </c>
      <c r="E19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CBC43-0E92-44C9-8540-8E44372F7ED3}">
  <dimension ref="A1:G17"/>
  <sheetViews>
    <sheetView workbookViewId="0">
      <selection activeCell="E1" sqref="E1"/>
    </sheetView>
  </sheetViews>
  <sheetFormatPr defaultRowHeight="15" x14ac:dyDescent="0.25"/>
  <cols>
    <col min="2" max="2" width="74" customWidth="1"/>
    <col min="3" max="3" width="11.140625" customWidth="1"/>
    <col min="4" max="4" width="8" customWidth="1"/>
    <col min="5" max="5" width="20.85546875" customWidth="1"/>
    <col min="6" max="6" width="14" customWidth="1"/>
    <col min="7" max="7" width="23.7109375" customWidth="1"/>
  </cols>
  <sheetData>
    <row r="1" spans="1:7" x14ac:dyDescent="0.25">
      <c r="B1" t="s">
        <v>12</v>
      </c>
      <c r="E1" s="21" t="s">
        <v>13</v>
      </c>
    </row>
    <row r="2" spans="1:7" x14ac:dyDescent="0.25">
      <c r="B2" t="s">
        <v>100</v>
      </c>
    </row>
    <row r="3" spans="1:7" x14ac:dyDescent="0.25">
      <c r="B3" s="4" t="s">
        <v>94</v>
      </c>
    </row>
    <row r="4" spans="1:7" x14ac:dyDescent="0.25">
      <c r="A4" s="4"/>
    </row>
    <row r="5" spans="1:7" ht="45" x14ac:dyDescent="0.25">
      <c r="A5" s="6" t="s">
        <v>18</v>
      </c>
      <c r="B5" s="6" t="s">
        <v>19</v>
      </c>
      <c r="C5" s="12" t="s">
        <v>2</v>
      </c>
      <c r="D5" s="12" t="s">
        <v>9</v>
      </c>
      <c r="E5" s="12" t="s">
        <v>101</v>
      </c>
      <c r="F5" s="12" t="s">
        <v>7</v>
      </c>
      <c r="G5" s="12" t="s">
        <v>102</v>
      </c>
    </row>
    <row r="6" spans="1:7" x14ac:dyDescent="0.25">
      <c r="A6" s="30">
        <v>1</v>
      </c>
      <c r="B6" s="31" t="s">
        <v>63</v>
      </c>
      <c r="C6" s="27" t="s">
        <v>4</v>
      </c>
      <c r="D6" s="25">
        <v>30</v>
      </c>
      <c r="E6" s="25">
        <v>9</v>
      </c>
      <c r="F6" s="40"/>
      <c r="G6" s="40">
        <f t="shared" ref="G6:G9" si="0">D6*E6*F6</f>
        <v>0</v>
      </c>
    </row>
    <row r="7" spans="1:7" x14ac:dyDescent="0.25">
      <c r="A7" s="30">
        <v>2</v>
      </c>
      <c r="B7" s="31" t="s">
        <v>58</v>
      </c>
      <c r="C7" s="27" t="s">
        <v>4</v>
      </c>
      <c r="D7" s="25">
        <v>30</v>
      </c>
      <c r="E7" s="25">
        <v>5</v>
      </c>
      <c r="F7" s="40"/>
      <c r="G7" s="40">
        <f t="shared" si="0"/>
        <v>0</v>
      </c>
    </row>
    <row r="8" spans="1:7" ht="15" customHeight="1" x14ac:dyDescent="0.25">
      <c r="A8" s="30">
        <v>3</v>
      </c>
      <c r="B8" s="31" t="s">
        <v>64</v>
      </c>
      <c r="C8" s="27" t="s">
        <v>4</v>
      </c>
      <c r="D8" s="25">
        <v>930</v>
      </c>
      <c r="E8" s="25">
        <v>9</v>
      </c>
      <c r="F8" s="40"/>
      <c r="G8" s="40">
        <f t="shared" si="0"/>
        <v>0</v>
      </c>
    </row>
    <row r="9" spans="1:7" x14ac:dyDescent="0.25">
      <c r="A9" s="30">
        <v>4</v>
      </c>
      <c r="B9" s="31" t="s">
        <v>59</v>
      </c>
      <c r="C9" s="27" t="s">
        <v>4</v>
      </c>
      <c r="D9" s="25">
        <v>930</v>
      </c>
      <c r="E9" s="25">
        <v>5</v>
      </c>
      <c r="F9" s="40"/>
      <c r="G9" s="40">
        <f t="shared" si="0"/>
        <v>0</v>
      </c>
    </row>
    <row r="10" spans="1:7" x14ac:dyDescent="0.25">
      <c r="A10" s="9"/>
      <c r="B10" s="6" t="s">
        <v>1</v>
      </c>
      <c r="C10" s="6"/>
      <c r="D10" s="6"/>
      <c r="E10" s="6"/>
      <c r="F10" s="41"/>
      <c r="G10" s="41">
        <f>SUM(G6:G9)</f>
        <v>0</v>
      </c>
    </row>
    <row r="11" spans="1:7" x14ac:dyDescent="0.25">
      <c r="A11" s="26"/>
      <c r="B11" s="26"/>
      <c r="C11" s="26"/>
      <c r="D11" s="26"/>
      <c r="E11" s="26"/>
      <c r="F11" s="26"/>
      <c r="G11" s="26"/>
    </row>
    <row r="12" spans="1:7" x14ac:dyDescent="0.25">
      <c r="A12" s="26"/>
      <c r="B12" s="29" t="s">
        <v>103</v>
      </c>
      <c r="C12" s="40">
        <f>G10</f>
        <v>0</v>
      </c>
      <c r="D12" s="26"/>
      <c r="E12" s="26"/>
      <c r="F12" s="26"/>
      <c r="G12" s="26"/>
    </row>
    <row r="13" spans="1:7" x14ac:dyDescent="0.25">
      <c r="A13" s="26"/>
      <c r="B13" s="32"/>
      <c r="C13" s="33"/>
      <c r="D13" s="26"/>
      <c r="E13" s="26"/>
      <c r="F13" s="26"/>
      <c r="G13" s="26"/>
    </row>
    <row r="14" spans="1:7" x14ac:dyDescent="0.25">
      <c r="A14" s="26"/>
      <c r="B14" s="26"/>
      <c r="C14" s="34"/>
      <c r="D14" s="26"/>
      <c r="E14" s="26"/>
      <c r="F14" s="26"/>
      <c r="G14" s="26"/>
    </row>
    <row r="17" spans="2:5" x14ac:dyDescent="0.25">
      <c r="B17" t="s">
        <v>8</v>
      </c>
      <c r="E17" t="s">
        <v>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8A5E3-C61F-44D1-B336-BE7B2D75BDEA}">
  <dimension ref="A1:Q32"/>
  <sheetViews>
    <sheetView topLeftCell="B1" workbookViewId="0">
      <selection activeCell="G3" sqref="G3"/>
    </sheetView>
  </sheetViews>
  <sheetFormatPr defaultColWidth="9.140625" defaultRowHeight="15" x14ac:dyDescent="0.25"/>
  <cols>
    <col min="1" max="1" width="9.140625" style="26"/>
    <col min="2" max="2" width="54.42578125" style="26" customWidth="1"/>
    <col min="3" max="3" width="10.5703125" style="26" bestFit="1" customWidth="1"/>
    <col min="4" max="4" width="8" style="26" bestFit="1" customWidth="1"/>
    <col min="5" max="5" width="20.85546875" style="26" customWidth="1"/>
    <col min="6" max="6" width="14" style="26" customWidth="1"/>
    <col min="7" max="7" width="23.5703125" style="26" customWidth="1"/>
    <col min="8" max="8" width="10.5703125" style="26" bestFit="1" customWidth="1"/>
    <col min="9" max="16384" width="9.140625" style="26"/>
  </cols>
  <sheetData>
    <row r="1" spans="1:7" x14ac:dyDescent="0.25">
      <c r="B1" s="26" t="s">
        <v>12</v>
      </c>
      <c r="E1" s="21" t="s">
        <v>13</v>
      </c>
    </row>
    <row r="2" spans="1:7" x14ac:dyDescent="0.25">
      <c r="B2" t="s">
        <v>100</v>
      </c>
    </row>
    <row r="3" spans="1:7" x14ac:dyDescent="0.25">
      <c r="B3" s="4" t="s">
        <v>95</v>
      </c>
    </row>
    <row r="5" spans="1:7" ht="45" customHeight="1" x14ac:dyDescent="0.25">
      <c r="A5" s="12" t="s">
        <v>0</v>
      </c>
      <c r="B5" s="12" t="s">
        <v>20</v>
      </c>
      <c r="C5" s="13" t="s">
        <v>2</v>
      </c>
      <c r="D5" s="13" t="s">
        <v>9</v>
      </c>
      <c r="E5" s="13" t="s">
        <v>106</v>
      </c>
      <c r="F5" s="13" t="s">
        <v>7</v>
      </c>
      <c r="G5" s="13" t="s">
        <v>105</v>
      </c>
    </row>
    <row r="6" spans="1:7" x14ac:dyDescent="0.25">
      <c r="A6" s="23"/>
      <c r="B6" s="6" t="s">
        <v>65</v>
      </c>
      <c r="C6" s="25"/>
      <c r="D6" s="29"/>
      <c r="E6" s="25"/>
      <c r="F6" s="35"/>
      <c r="G6" s="28"/>
    </row>
    <row r="7" spans="1:7" x14ac:dyDescent="0.25">
      <c r="A7" s="25">
        <v>1</v>
      </c>
      <c r="B7" s="29" t="s">
        <v>67</v>
      </c>
      <c r="C7" s="25" t="s">
        <v>4</v>
      </c>
      <c r="D7" s="29">
        <v>300</v>
      </c>
      <c r="E7" s="25">
        <v>10</v>
      </c>
      <c r="F7" s="39"/>
      <c r="G7" s="40">
        <f t="shared" ref="G7" si="0">F7*D7*E7</f>
        <v>0</v>
      </c>
    </row>
    <row r="8" spans="1:7" x14ac:dyDescent="0.25">
      <c r="A8" s="25">
        <v>2</v>
      </c>
      <c r="B8" s="29" t="s">
        <v>68</v>
      </c>
      <c r="C8" s="25" t="s">
        <v>4</v>
      </c>
      <c r="D8" s="29">
        <v>260</v>
      </c>
      <c r="E8" s="25">
        <v>10</v>
      </c>
      <c r="F8" s="39"/>
      <c r="G8" s="40">
        <f>F8*D8*E8</f>
        <v>0</v>
      </c>
    </row>
    <row r="9" spans="1:7" x14ac:dyDescent="0.25">
      <c r="A9" s="25">
        <v>3</v>
      </c>
      <c r="B9" s="29" t="s">
        <v>69</v>
      </c>
      <c r="C9" s="25" t="s">
        <v>4</v>
      </c>
      <c r="D9" s="29">
        <v>430</v>
      </c>
      <c r="E9" s="25">
        <v>10</v>
      </c>
      <c r="F9" s="39"/>
      <c r="G9" s="40">
        <f t="shared" ref="G9" si="1">F9*D9*E9</f>
        <v>0</v>
      </c>
    </row>
    <row r="10" spans="1:7" x14ac:dyDescent="0.25">
      <c r="A10" s="25">
        <v>4</v>
      </c>
      <c r="B10" s="29" t="s">
        <v>70</v>
      </c>
      <c r="C10" s="25" t="s">
        <v>4</v>
      </c>
      <c r="D10" s="29">
        <v>80</v>
      </c>
      <c r="E10" s="25">
        <v>7</v>
      </c>
      <c r="F10" s="39"/>
      <c r="G10" s="40">
        <f>F10*D10*E10</f>
        <v>0</v>
      </c>
    </row>
    <row r="11" spans="1:7" x14ac:dyDescent="0.25">
      <c r="A11" s="25">
        <v>5</v>
      </c>
      <c r="B11" s="29" t="s">
        <v>71</v>
      </c>
      <c r="C11" s="25" t="s">
        <v>4</v>
      </c>
      <c r="D11" s="29">
        <v>80</v>
      </c>
      <c r="E11" s="25">
        <v>3</v>
      </c>
      <c r="F11" s="39"/>
      <c r="G11" s="40">
        <f>F11*D11*E11</f>
        <v>0</v>
      </c>
    </row>
    <row r="12" spans="1:7" x14ac:dyDescent="0.25">
      <c r="A12" s="22"/>
      <c r="B12" s="6" t="s">
        <v>66</v>
      </c>
      <c r="C12" s="25"/>
      <c r="D12" s="29"/>
      <c r="E12" s="25"/>
      <c r="F12" s="39"/>
      <c r="G12" s="40"/>
    </row>
    <row r="13" spans="1:7" x14ac:dyDescent="0.25">
      <c r="A13" s="25">
        <v>6</v>
      </c>
      <c r="B13" s="29" t="s">
        <v>72</v>
      </c>
      <c r="C13" s="25" t="s">
        <v>4</v>
      </c>
      <c r="D13" s="29">
        <v>40</v>
      </c>
      <c r="E13" s="25">
        <v>7</v>
      </c>
      <c r="F13" s="39"/>
      <c r="G13" s="40">
        <f t="shared" ref="G13:G24" si="2">F13*D13*E13</f>
        <v>0</v>
      </c>
    </row>
    <row r="14" spans="1:7" x14ac:dyDescent="0.25">
      <c r="A14" s="25">
        <v>7</v>
      </c>
      <c r="B14" s="29" t="s">
        <v>78</v>
      </c>
      <c r="C14" s="25" t="s">
        <v>4</v>
      </c>
      <c r="D14" s="29">
        <v>40</v>
      </c>
      <c r="E14" s="25">
        <v>3</v>
      </c>
      <c r="F14" s="39"/>
      <c r="G14" s="40">
        <f t="shared" si="2"/>
        <v>0</v>
      </c>
    </row>
    <row r="15" spans="1:7" x14ac:dyDescent="0.25">
      <c r="A15" s="25">
        <v>8</v>
      </c>
      <c r="B15" s="29" t="s">
        <v>73</v>
      </c>
      <c r="C15" s="25" t="s">
        <v>4</v>
      </c>
      <c r="D15" s="29">
        <v>600</v>
      </c>
      <c r="E15" s="25">
        <v>7</v>
      </c>
      <c r="F15" s="39"/>
      <c r="G15" s="40">
        <f t="shared" si="2"/>
        <v>0</v>
      </c>
    </row>
    <row r="16" spans="1:7" x14ac:dyDescent="0.25">
      <c r="A16" s="25">
        <v>9</v>
      </c>
      <c r="B16" s="29" t="s">
        <v>79</v>
      </c>
      <c r="C16" s="25" t="s">
        <v>4</v>
      </c>
      <c r="D16" s="29">
        <v>600</v>
      </c>
      <c r="E16" s="25">
        <v>3</v>
      </c>
      <c r="F16" s="39"/>
      <c r="G16" s="40">
        <f t="shared" si="2"/>
        <v>0</v>
      </c>
    </row>
    <row r="17" spans="1:17" x14ac:dyDescent="0.25">
      <c r="A17" s="25">
        <v>10</v>
      </c>
      <c r="B17" s="29" t="s">
        <v>74</v>
      </c>
      <c r="C17" s="25" t="s">
        <v>4</v>
      </c>
      <c r="D17" s="29">
        <v>400</v>
      </c>
      <c r="E17" s="25">
        <v>7</v>
      </c>
      <c r="F17" s="39"/>
      <c r="G17" s="40">
        <f t="shared" si="2"/>
        <v>0</v>
      </c>
    </row>
    <row r="18" spans="1:17" x14ac:dyDescent="0.25">
      <c r="A18" s="25">
        <v>11</v>
      </c>
      <c r="B18" s="29" t="s">
        <v>80</v>
      </c>
      <c r="C18" s="25" t="s">
        <v>4</v>
      </c>
      <c r="D18" s="29">
        <v>400</v>
      </c>
      <c r="E18" s="25">
        <v>3</v>
      </c>
      <c r="F18" s="39"/>
      <c r="G18" s="40">
        <f t="shared" si="2"/>
        <v>0</v>
      </c>
    </row>
    <row r="19" spans="1:17" x14ac:dyDescent="0.25">
      <c r="A19" s="25">
        <v>12</v>
      </c>
      <c r="B19" s="29" t="s">
        <v>75</v>
      </c>
      <c r="C19" s="25" t="s">
        <v>4</v>
      </c>
      <c r="D19" s="29">
        <v>500</v>
      </c>
      <c r="E19" s="25">
        <v>7</v>
      </c>
      <c r="F19" s="39"/>
      <c r="G19" s="40">
        <f t="shared" si="2"/>
        <v>0</v>
      </c>
    </row>
    <row r="20" spans="1:17" x14ac:dyDescent="0.25">
      <c r="A20" s="25">
        <v>13</v>
      </c>
      <c r="B20" s="29" t="s">
        <v>81</v>
      </c>
      <c r="C20" s="25" t="s">
        <v>4</v>
      </c>
      <c r="D20" s="29">
        <v>500</v>
      </c>
      <c r="E20" s="25">
        <v>3</v>
      </c>
      <c r="F20" s="39"/>
      <c r="G20" s="40">
        <f t="shared" si="2"/>
        <v>0</v>
      </c>
    </row>
    <row r="21" spans="1:17" x14ac:dyDescent="0.25">
      <c r="A21" s="25">
        <v>14</v>
      </c>
      <c r="B21" s="29" t="s">
        <v>76</v>
      </c>
      <c r="C21" s="25" t="s">
        <v>4</v>
      </c>
      <c r="D21" s="29">
        <v>500</v>
      </c>
      <c r="E21" s="25">
        <v>7</v>
      </c>
      <c r="F21" s="39"/>
      <c r="G21" s="40">
        <f t="shared" si="2"/>
        <v>0</v>
      </c>
    </row>
    <row r="22" spans="1:17" x14ac:dyDescent="0.25">
      <c r="A22" s="25">
        <v>15</v>
      </c>
      <c r="B22" s="29" t="s">
        <v>82</v>
      </c>
      <c r="C22" s="25" t="s">
        <v>4</v>
      </c>
      <c r="D22" s="29">
        <v>500</v>
      </c>
      <c r="E22" s="25">
        <v>3</v>
      </c>
      <c r="F22" s="39"/>
      <c r="G22" s="40">
        <f t="shared" si="2"/>
        <v>0</v>
      </c>
    </row>
    <row r="23" spans="1:17" x14ac:dyDescent="0.25">
      <c r="A23" s="25">
        <v>16</v>
      </c>
      <c r="B23" s="29" t="s">
        <v>77</v>
      </c>
      <c r="C23" s="25" t="s">
        <v>4</v>
      </c>
      <c r="D23" s="29">
        <v>120</v>
      </c>
      <c r="E23" s="25">
        <v>7</v>
      </c>
      <c r="F23" s="39"/>
      <c r="G23" s="40">
        <f t="shared" si="2"/>
        <v>0</v>
      </c>
    </row>
    <row r="24" spans="1:17" x14ac:dyDescent="0.25">
      <c r="A24" s="25">
        <v>17</v>
      </c>
      <c r="B24" s="29" t="s">
        <v>83</v>
      </c>
      <c r="C24" s="25" t="s">
        <v>4</v>
      </c>
      <c r="D24" s="29">
        <v>120</v>
      </c>
      <c r="E24" s="25">
        <v>3</v>
      </c>
      <c r="F24" s="39"/>
      <c r="G24" s="40">
        <f t="shared" si="2"/>
        <v>0</v>
      </c>
    </row>
    <row r="25" spans="1:17" x14ac:dyDescent="0.25">
      <c r="A25" s="9"/>
      <c r="B25" s="6" t="s">
        <v>1</v>
      </c>
      <c r="C25" s="6"/>
      <c r="D25" s="6"/>
      <c r="E25" s="6"/>
      <c r="F25" s="41"/>
      <c r="G25" s="41">
        <f>SUM(G7:G11,G13:G24)</f>
        <v>0</v>
      </c>
    </row>
    <row r="26" spans="1:17" x14ac:dyDescent="0.25">
      <c r="H26" s="34"/>
    </row>
    <row r="27" spans="1:17" x14ac:dyDescent="0.25">
      <c r="B27" s="29" t="s">
        <v>103</v>
      </c>
      <c r="C27" s="40">
        <f>SUM(G6:G23)</f>
        <v>0</v>
      </c>
      <c r="K27" s="36"/>
      <c r="M27" s="36"/>
      <c r="O27" s="36"/>
      <c r="P27" s="24"/>
      <c r="Q27" s="34"/>
    </row>
    <row r="28" spans="1:17" x14ac:dyDescent="0.25">
      <c r="B28" s="32"/>
      <c r="C28" s="33"/>
    </row>
    <row r="29" spans="1:17" x14ac:dyDescent="0.25">
      <c r="C29" s="34"/>
    </row>
    <row r="32" spans="1:17" x14ac:dyDescent="0.25">
      <c r="B32" s="26" t="s">
        <v>8</v>
      </c>
      <c r="E32" s="26" t="s">
        <v>17</v>
      </c>
    </row>
  </sheetData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ED946-4C2B-4485-85D1-28B10BCD162C}">
  <dimension ref="A1:G22"/>
  <sheetViews>
    <sheetView workbookViewId="0">
      <selection activeCell="C17" sqref="C17"/>
    </sheetView>
  </sheetViews>
  <sheetFormatPr defaultColWidth="9.140625" defaultRowHeight="15" x14ac:dyDescent="0.25"/>
  <cols>
    <col min="1" max="1" width="9.140625" style="26"/>
    <col min="2" max="2" width="53.42578125" style="26" customWidth="1"/>
    <col min="3" max="3" width="9.5703125" style="26" bestFit="1" customWidth="1"/>
    <col min="4" max="4" width="8" style="26" bestFit="1" customWidth="1"/>
    <col min="5" max="5" width="21" style="26" customWidth="1"/>
    <col min="6" max="6" width="14" style="26" customWidth="1"/>
    <col min="7" max="7" width="23.7109375" style="26" customWidth="1"/>
    <col min="8" max="16384" width="9.140625" style="26"/>
  </cols>
  <sheetData>
    <row r="1" spans="1:7" x14ac:dyDescent="0.25">
      <c r="B1" s="26" t="s">
        <v>12</v>
      </c>
      <c r="E1" s="21" t="s">
        <v>13</v>
      </c>
    </row>
    <row r="2" spans="1:7" x14ac:dyDescent="0.25">
      <c r="B2" t="s">
        <v>100</v>
      </c>
    </row>
    <row r="3" spans="1:7" x14ac:dyDescent="0.25">
      <c r="B3" s="4" t="s">
        <v>96</v>
      </c>
    </row>
    <row r="5" spans="1:7" ht="45" x14ac:dyDescent="0.25">
      <c r="A5" s="12" t="s">
        <v>0</v>
      </c>
      <c r="B5" s="12" t="s">
        <v>20</v>
      </c>
      <c r="C5" s="13" t="s">
        <v>2</v>
      </c>
      <c r="D5" s="13" t="s">
        <v>9</v>
      </c>
      <c r="E5" s="13" t="s">
        <v>104</v>
      </c>
      <c r="F5" s="13" t="s">
        <v>7</v>
      </c>
      <c r="G5" s="13" t="s">
        <v>102</v>
      </c>
    </row>
    <row r="6" spans="1:7" x14ac:dyDescent="0.25">
      <c r="A6" s="22"/>
      <c r="B6" s="6" t="s">
        <v>84</v>
      </c>
      <c r="C6" s="25"/>
      <c r="D6" s="29"/>
      <c r="E6" s="25"/>
      <c r="F6" s="35"/>
      <c r="G6" s="28"/>
    </row>
    <row r="7" spans="1:7" x14ac:dyDescent="0.25">
      <c r="A7" s="25">
        <v>1</v>
      </c>
      <c r="B7" s="29" t="s">
        <v>85</v>
      </c>
      <c r="C7" s="25" t="s">
        <v>4</v>
      </c>
      <c r="D7" s="29">
        <v>425</v>
      </c>
      <c r="E7" s="25">
        <v>7</v>
      </c>
      <c r="F7" s="39"/>
      <c r="G7" s="40">
        <f t="shared" ref="G7:G13" si="0">F7*D7*E7</f>
        <v>0</v>
      </c>
    </row>
    <row r="8" spans="1:7" x14ac:dyDescent="0.25">
      <c r="A8" s="25"/>
      <c r="B8" s="29" t="s">
        <v>88</v>
      </c>
      <c r="C8" s="25" t="s">
        <v>4</v>
      </c>
      <c r="D8" s="29">
        <v>425</v>
      </c>
      <c r="E8" s="25">
        <v>3</v>
      </c>
      <c r="F8" s="39"/>
      <c r="G8" s="40">
        <f t="shared" si="0"/>
        <v>0</v>
      </c>
    </row>
    <row r="9" spans="1:7" x14ac:dyDescent="0.25">
      <c r="A9" s="25">
        <v>2</v>
      </c>
      <c r="B9" s="29" t="s">
        <v>86</v>
      </c>
      <c r="C9" s="25" t="s">
        <v>4</v>
      </c>
      <c r="D9" s="29">
        <v>425</v>
      </c>
      <c r="E9" s="25">
        <v>7</v>
      </c>
      <c r="F9" s="39"/>
      <c r="G9" s="40">
        <f t="shared" si="0"/>
        <v>0</v>
      </c>
    </row>
    <row r="10" spans="1:7" x14ac:dyDescent="0.25">
      <c r="A10" s="25"/>
      <c r="B10" s="29" t="s">
        <v>89</v>
      </c>
      <c r="C10" s="25" t="s">
        <v>4</v>
      </c>
      <c r="D10" s="29">
        <v>425</v>
      </c>
      <c r="E10" s="25">
        <v>3</v>
      </c>
      <c r="F10" s="39"/>
      <c r="G10" s="40">
        <f t="shared" si="0"/>
        <v>0</v>
      </c>
    </row>
    <row r="11" spans="1:7" x14ac:dyDescent="0.25">
      <c r="A11" s="22"/>
      <c r="B11" s="6" t="s">
        <v>66</v>
      </c>
      <c r="C11" s="25"/>
      <c r="D11" s="29"/>
      <c r="E11" s="25"/>
      <c r="F11" s="39"/>
      <c r="G11" s="40"/>
    </row>
    <row r="12" spans="1:7" x14ac:dyDescent="0.25">
      <c r="A12" s="25">
        <v>3</v>
      </c>
      <c r="B12" s="29" t="s">
        <v>87</v>
      </c>
      <c r="C12" s="25" t="s">
        <v>4</v>
      </c>
      <c r="D12" s="29">
        <v>80</v>
      </c>
      <c r="E12" s="25">
        <v>7</v>
      </c>
      <c r="F12" s="39"/>
      <c r="G12" s="40">
        <f t="shared" si="0"/>
        <v>0</v>
      </c>
    </row>
    <row r="13" spans="1:7" x14ac:dyDescent="0.25">
      <c r="A13" s="25"/>
      <c r="B13" s="29" t="s">
        <v>90</v>
      </c>
      <c r="C13" s="25" t="s">
        <v>4</v>
      </c>
      <c r="D13" s="29">
        <v>80</v>
      </c>
      <c r="E13" s="25">
        <v>3</v>
      </c>
      <c r="F13" s="39"/>
      <c r="G13" s="40">
        <f t="shared" si="0"/>
        <v>0</v>
      </c>
    </row>
    <row r="14" spans="1:7" x14ac:dyDescent="0.25">
      <c r="A14" s="9"/>
      <c r="B14" s="6" t="s">
        <v>1</v>
      </c>
      <c r="C14" s="6"/>
      <c r="D14" s="6"/>
      <c r="E14" s="6"/>
      <c r="F14" s="41"/>
      <c r="G14" s="41">
        <f>SUM(G7:G10,G12:G13)</f>
        <v>0</v>
      </c>
    </row>
    <row r="17" spans="2:5" x14ac:dyDescent="0.25">
      <c r="B17" s="29" t="s">
        <v>103</v>
      </c>
      <c r="C17" s="40">
        <f>SUM(G6:G12)</f>
        <v>0</v>
      </c>
    </row>
    <row r="18" spans="2:5" x14ac:dyDescent="0.25">
      <c r="B18" s="32"/>
      <c r="C18" s="33"/>
    </row>
    <row r="19" spans="2:5" x14ac:dyDescent="0.25">
      <c r="C19" s="34"/>
    </row>
    <row r="22" spans="2:5" x14ac:dyDescent="0.25">
      <c r="B22" s="26" t="s">
        <v>8</v>
      </c>
      <c r="E22" s="26" t="s">
        <v>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B317D-4839-462E-A0CC-CF70A83EDD0C}">
  <dimension ref="A1:H53"/>
  <sheetViews>
    <sheetView topLeftCell="A7" workbookViewId="0">
      <selection activeCell="B9" sqref="B9"/>
    </sheetView>
  </sheetViews>
  <sheetFormatPr defaultRowHeight="15" x14ac:dyDescent="0.25"/>
  <cols>
    <col min="2" max="2" width="49" customWidth="1"/>
    <col min="4" max="4" width="8" bestFit="1" customWidth="1"/>
    <col min="5" max="5" width="20.85546875" customWidth="1"/>
    <col min="6" max="6" width="14" customWidth="1"/>
    <col min="7" max="7" width="23.7109375" customWidth="1"/>
    <col min="8" max="8" width="10.5703125" bestFit="1" customWidth="1"/>
    <col min="11" max="11" width="9" bestFit="1" customWidth="1"/>
    <col min="12" max="12" width="41.7109375" bestFit="1" customWidth="1"/>
    <col min="13" max="13" width="3.7109375" bestFit="1" customWidth="1"/>
    <col min="14" max="14" width="4" bestFit="1" customWidth="1"/>
    <col min="15" max="15" width="2" bestFit="1" customWidth="1"/>
    <col min="16" max="16" width="6" bestFit="1" customWidth="1"/>
    <col min="17" max="17" width="9.5703125" bestFit="1" customWidth="1"/>
  </cols>
  <sheetData>
    <row r="1" spans="1:8" x14ac:dyDescent="0.25">
      <c r="B1" t="s">
        <v>107</v>
      </c>
    </row>
    <row r="2" spans="1:8" x14ac:dyDescent="0.25">
      <c r="B2" t="s">
        <v>100</v>
      </c>
    </row>
    <row r="3" spans="1:8" x14ac:dyDescent="0.25">
      <c r="B3" s="4" t="s">
        <v>97</v>
      </c>
    </row>
    <row r="5" spans="1:8" ht="45" x14ac:dyDescent="0.25">
      <c r="A5" s="12" t="s">
        <v>0</v>
      </c>
      <c r="B5" s="12" t="s">
        <v>20</v>
      </c>
      <c r="C5" s="13" t="s">
        <v>2</v>
      </c>
      <c r="D5" s="13" t="s">
        <v>9</v>
      </c>
      <c r="E5" s="13" t="s">
        <v>104</v>
      </c>
      <c r="F5" s="13" t="s">
        <v>7</v>
      </c>
      <c r="G5" s="13" t="s">
        <v>102</v>
      </c>
      <c r="H5" s="26"/>
    </row>
    <row r="6" spans="1:8" x14ac:dyDescent="0.25">
      <c r="A6" s="23"/>
      <c r="B6" s="6" t="s">
        <v>41</v>
      </c>
      <c r="C6" s="25"/>
      <c r="D6" s="29"/>
      <c r="E6" s="25"/>
      <c r="F6" s="35"/>
      <c r="G6" s="28"/>
      <c r="H6" s="26"/>
    </row>
    <row r="7" spans="1:8" x14ac:dyDescent="0.25">
      <c r="A7" s="25">
        <v>1</v>
      </c>
      <c r="B7" s="29" t="s">
        <v>32</v>
      </c>
      <c r="C7" s="25" t="s">
        <v>4</v>
      </c>
      <c r="D7" s="29">
        <v>300</v>
      </c>
      <c r="E7" s="25">
        <v>3</v>
      </c>
      <c r="F7" s="39"/>
      <c r="G7" s="40">
        <f t="shared" ref="G7:G12" si="0">F7*D7*E7</f>
        <v>0</v>
      </c>
      <c r="H7" s="26"/>
    </row>
    <row r="8" spans="1:8" x14ac:dyDescent="0.25">
      <c r="A8" s="25">
        <v>2</v>
      </c>
      <c r="B8" s="29" t="s">
        <v>33</v>
      </c>
      <c r="C8" s="25" t="s">
        <v>4</v>
      </c>
      <c r="D8" s="29">
        <v>130</v>
      </c>
      <c r="E8" s="25">
        <v>3</v>
      </c>
      <c r="F8" s="39"/>
      <c r="G8" s="40">
        <f t="shared" si="0"/>
        <v>0</v>
      </c>
      <c r="H8" s="26"/>
    </row>
    <row r="9" spans="1:8" x14ac:dyDescent="0.25">
      <c r="A9" s="25">
        <v>3</v>
      </c>
      <c r="B9" s="29" t="s">
        <v>34</v>
      </c>
      <c r="C9" s="25" t="s">
        <v>4</v>
      </c>
      <c r="D9" s="29">
        <v>20</v>
      </c>
      <c r="E9" s="25">
        <v>3</v>
      </c>
      <c r="F9" s="39"/>
      <c r="G9" s="40">
        <f t="shared" si="0"/>
        <v>0</v>
      </c>
      <c r="H9" s="26"/>
    </row>
    <row r="10" spans="1:8" x14ac:dyDescent="0.25">
      <c r="A10" s="25">
        <v>4</v>
      </c>
      <c r="B10" s="29" t="s">
        <v>35</v>
      </c>
      <c r="C10" s="25" t="s">
        <v>4</v>
      </c>
      <c r="D10" s="29">
        <v>75</v>
      </c>
      <c r="E10" s="25">
        <v>3</v>
      </c>
      <c r="F10" s="39"/>
      <c r="G10" s="40">
        <f t="shared" si="0"/>
        <v>0</v>
      </c>
      <c r="H10" s="26"/>
    </row>
    <row r="11" spans="1:8" x14ac:dyDescent="0.25">
      <c r="A11" s="25">
        <v>5</v>
      </c>
      <c r="B11" s="29" t="s">
        <v>36</v>
      </c>
      <c r="C11" s="25" t="s">
        <v>4</v>
      </c>
      <c r="D11" s="29">
        <v>15</v>
      </c>
      <c r="E11" s="25">
        <v>3</v>
      </c>
      <c r="F11" s="39"/>
      <c r="G11" s="40">
        <f t="shared" si="0"/>
        <v>0</v>
      </c>
      <c r="H11" s="26"/>
    </row>
    <row r="12" spans="1:8" x14ac:dyDescent="0.25">
      <c r="A12" s="25">
        <v>6</v>
      </c>
      <c r="B12" s="29" t="s">
        <v>37</v>
      </c>
      <c r="C12" s="25" t="s">
        <v>4</v>
      </c>
      <c r="D12" s="29">
        <v>15</v>
      </c>
      <c r="E12" s="25">
        <v>3</v>
      </c>
      <c r="F12" s="39"/>
      <c r="G12" s="40">
        <f t="shared" si="0"/>
        <v>0</v>
      </c>
      <c r="H12" s="26"/>
    </row>
    <row r="13" spans="1:8" x14ac:dyDescent="0.25">
      <c r="A13" s="25">
        <v>7</v>
      </c>
      <c r="B13" s="29" t="s">
        <v>38</v>
      </c>
      <c r="C13" s="25" t="s">
        <v>4</v>
      </c>
      <c r="D13" s="29">
        <v>15</v>
      </c>
      <c r="E13" s="25">
        <v>3</v>
      </c>
      <c r="F13" s="39"/>
      <c r="G13" s="40">
        <f t="shared" ref="G13:G30" si="1">F13*D13*E13</f>
        <v>0</v>
      </c>
      <c r="H13" s="26"/>
    </row>
    <row r="14" spans="1:8" x14ac:dyDescent="0.25">
      <c r="A14" s="25">
        <v>8</v>
      </c>
      <c r="B14" s="29" t="s">
        <v>39</v>
      </c>
      <c r="C14" s="25" t="s">
        <v>4</v>
      </c>
      <c r="D14" s="29">
        <v>250</v>
      </c>
      <c r="E14" s="25">
        <v>3</v>
      </c>
      <c r="F14" s="39"/>
      <c r="G14" s="40">
        <f t="shared" si="1"/>
        <v>0</v>
      </c>
      <c r="H14" s="26"/>
    </row>
    <row r="15" spans="1:8" x14ac:dyDescent="0.25">
      <c r="A15" s="25">
        <v>9</v>
      </c>
      <c r="B15" s="29" t="s">
        <v>40</v>
      </c>
      <c r="C15" s="25" t="s">
        <v>4</v>
      </c>
      <c r="D15" s="29">
        <v>180</v>
      </c>
      <c r="E15" s="25">
        <v>3</v>
      </c>
      <c r="F15" s="39"/>
      <c r="G15" s="40">
        <f t="shared" si="1"/>
        <v>0</v>
      </c>
      <c r="H15" s="26"/>
    </row>
    <row r="16" spans="1:8" x14ac:dyDescent="0.25">
      <c r="A16" s="25">
        <v>10</v>
      </c>
      <c r="B16" s="29" t="s">
        <v>25</v>
      </c>
      <c r="C16" s="25" t="s">
        <v>4</v>
      </c>
      <c r="D16" s="29">
        <v>40</v>
      </c>
      <c r="E16" s="25">
        <v>3</v>
      </c>
      <c r="F16" s="39"/>
      <c r="G16" s="40">
        <f t="shared" si="1"/>
        <v>0</v>
      </c>
      <c r="H16" s="26"/>
    </row>
    <row r="17" spans="1:8" x14ac:dyDescent="0.25">
      <c r="A17" s="25">
        <v>11</v>
      </c>
      <c r="B17" s="29" t="s">
        <v>26</v>
      </c>
      <c r="C17" s="25" t="s">
        <v>4</v>
      </c>
      <c r="D17" s="29">
        <v>40</v>
      </c>
      <c r="E17" s="25">
        <v>3</v>
      </c>
      <c r="F17" s="39"/>
      <c r="G17" s="40">
        <f t="shared" si="1"/>
        <v>0</v>
      </c>
      <c r="H17" s="26"/>
    </row>
    <row r="18" spans="1:8" x14ac:dyDescent="0.25">
      <c r="A18" s="25">
        <v>12</v>
      </c>
      <c r="B18" s="29" t="s">
        <v>27</v>
      </c>
      <c r="C18" s="25" t="s">
        <v>4</v>
      </c>
      <c r="D18" s="29">
        <v>40</v>
      </c>
      <c r="E18" s="25">
        <v>3</v>
      </c>
      <c r="F18" s="39"/>
      <c r="G18" s="40">
        <f t="shared" si="1"/>
        <v>0</v>
      </c>
      <c r="H18" s="26"/>
    </row>
    <row r="19" spans="1:8" x14ac:dyDescent="0.25">
      <c r="A19" s="25">
        <v>13</v>
      </c>
      <c r="B19" s="29" t="s">
        <v>28</v>
      </c>
      <c r="C19" s="25" t="s">
        <v>4</v>
      </c>
      <c r="D19" s="29">
        <v>40</v>
      </c>
      <c r="E19" s="25">
        <v>3</v>
      </c>
      <c r="F19" s="39"/>
      <c r="G19" s="40">
        <f t="shared" si="1"/>
        <v>0</v>
      </c>
      <c r="H19" s="26"/>
    </row>
    <row r="20" spans="1:8" x14ac:dyDescent="0.25">
      <c r="A20" s="25">
        <v>14</v>
      </c>
      <c r="B20" s="29" t="s">
        <v>29</v>
      </c>
      <c r="C20" s="25" t="s">
        <v>4</v>
      </c>
      <c r="D20" s="29">
        <v>110</v>
      </c>
      <c r="E20" s="25">
        <v>3</v>
      </c>
      <c r="F20" s="39"/>
      <c r="G20" s="40">
        <f t="shared" si="1"/>
        <v>0</v>
      </c>
      <c r="H20" s="26"/>
    </row>
    <row r="21" spans="1:8" x14ac:dyDescent="0.25">
      <c r="A21" s="25"/>
      <c r="B21" s="38" t="s">
        <v>42</v>
      </c>
      <c r="C21" s="25"/>
      <c r="D21" s="29"/>
      <c r="E21" s="25"/>
      <c r="F21" s="39"/>
      <c r="G21" s="40"/>
      <c r="H21" s="26"/>
    </row>
    <row r="22" spans="1:8" x14ac:dyDescent="0.25">
      <c r="A22" s="25">
        <v>15</v>
      </c>
      <c r="B22" s="29" t="s">
        <v>21</v>
      </c>
      <c r="C22" s="25" t="s">
        <v>5</v>
      </c>
      <c r="D22" s="29">
        <v>30</v>
      </c>
      <c r="E22" s="25">
        <v>3</v>
      </c>
      <c r="F22" s="39"/>
      <c r="G22" s="40">
        <f t="shared" si="1"/>
        <v>0</v>
      </c>
      <c r="H22" s="26"/>
    </row>
    <row r="23" spans="1:8" x14ac:dyDescent="0.25">
      <c r="A23" s="25">
        <v>16</v>
      </c>
      <c r="B23" s="29" t="s">
        <v>22</v>
      </c>
      <c r="C23" s="25" t="s">
        <v>5</v>
      </c>
      <c r="D23" s="29">
        <v>14</v>
      </c>
      <c r="E23" s="25">
        <v>3</v>
      </c>
      <c r="F23" s="39"/>
      <c r="G23" s="40">
        <f t="shared" si="1"/>
        <v>0</v>
      </c>
      <c r="H23" s="26"/>
    </row>
    <row r="24" spans="1:8" x14ac:dyDescent="0.25">
      <c r="A24" s="25">
        <v>17</v>
      </c>
      <c r="B24" s="29" t="s">
        <v>23</v>
      </c>
      <c r="C24" s="25" t="s">
        <v>5</v>
      </c>
      <c r="D24" s="29">
        <v>14</v>
      </c>
      <c r="E24" s="25">
        <v>3</v>
      </c>
      <c r="F24" s="39"/>
      <c r="G24" s="40">
        <f t="shared" si="1"/>
        <v>0</v>
      </c>
      <c r="H24" s="26"/>
    </row>
    <row r="25" spans="1:8" x14ac:dyDescent="0.25">
      <c r="A25" s="25">
        <v>18</v>
      </c>
      <c r="B25" s="29" t="s">
        <v>24</v>
      </c>
      <c r="C25" s="25" t="s">
        <v>5</v>
      </c>
      <c r="D25" s="29">
        <v>14</v>
      </c>
      <c r="E25" s="25">
        <v>3</v>
      </c>
      <c r="F25" s="39"/>
      <c r="G25" s="40">
        <f t="shared" si="1"/>
        <v>0</v>
      </c>
      <c r="H25" s="26"/>
    </row>
    <row r="26" spans="1:8" x14ac:dyDescent="0.25">
      <c r="A26" s="25">
        <v>19</v>
      </c>
      <c r="B26" s="29" t="s">
        <v>25</v>
      </c>
      <c r="C26" s="25" t="s">
        <v>5</v>
      </c>
      <c r="D26" s="29">
        <v>8</v>
      </c>
      <c r="E26" s="25">
        <v>3</v>
      </c>
      <c r="F26" s="39"/>
      <c r="G26" s="40">
        <f t="shared" si="1"/>
        <v>0</v>
      </c>
      <c r="H26" s="26"/>
    </row>
    <row r="27" spans="1:8" x14ac:dyDescent="0.25">
      <c r="A27" s="25">
        <v>20</v>
      </c>
      <c r="B27" s="29" t="s">
        <v>26</v>
      </c>
      <c r="C27" s="25" t="s">
        <v>5</v>
      </c>
      <c r="D27" s="29">
        <v>8</v>
      </c>
      <c r="E27" s="25">
        <v>3</v>
      </c>
      <c r="F27" s="39"/>
      <c r="G27" s="40">
        <f t="shared" si="1"/>
        <v>0</v>
      </c>
      <c r="H27" s="26"/>
    </row>
    <row r="28" spans="1:8" x14ac:dyDescent="0.25">
      <c r="A28" s="25">
        <v>21</v>
      </c>
      <c r="B28" s="29" t="s">
        <v>27</v>
      </c>
      <c r="C28" s="25" t="s">
        <v>5</v>
      </c>
      <c r="D28" s="29">
        <v>8</v>
      </c>
      <c r="E28" s="25">
        <v>3</v>
      </c>
      <c r="F28" s="39"/>
      <c r="G28" s="40">
        <f t="shared" si="1"/>
        <v>0</v>
      </c>
      <c r="H28" s="26"/>
    </row>
    <row r="29" spans="1:8" x14ac:dyDescent="0.25">
      <c r="A29" s="25">
        <v>22</v>
      </c>
      <c r="B29" s="29" t="s">
        <v>28</v>
      </c>
      <c r="C29" s="25" t="s">
        <v>5</v>
      </c>
      <c r="D29" s="29">
        <v>8</v>
      </c>
      <c r="E29" s="25">
        <v>3</v>
      </c>
      <c r="F29" s="39"/>
      <c r="G29" s="40">
        <f t="shared" si="1"/>
        <v>0</v>
      </c>
      <c r="H29" s="26"/>
    </row>
    <row r="30" spans="1:8" x14ac:dyDescent="0.25">
      <c r="A30" s="25">
        <v>23</v>
      </c>
      <c r="B30" s="29" t="s">
        <v>29</v>
      </c>
      <c r="C30" s="25" t="s">
        <v>5</v>
      </c>
      <c r="D30" s="29">
        <v>8</v>
      </c>
      <c r="E30" s="25">
        <v>3</v>
      </c>
      <c r="F30" s="39"/>
      <c r="G30" s="40">
        <f t="shared" si="1"/>
        <v>0</v>
      </c>
      <c r="H30" s="26"/>
    </row>
    <row r="31" spans="1:8" x14ac:dyDescent="0.25">
      <c r="A31" s="9"/>
      <c r="B31" s="6" t="s">
        <v>1</v>
      </c>
      <c r="C31" s="6"/>
      <c r="D31" s="6"/>
      <c r="E31" s="6"/>
      <c r="F31" s="41"/>
      <c r="G31" s="41">
        <f>SUM(G7:G20,G22:G30)</f>
        <v>0</v>
      </c>
      <c r="H31" s="26"/>
    </row>
    <row r="32" spans="1:8" x14ac:dyDescent="0.25">
      <c r="A32" s="26"/>
      <c r="B32" s="26"/>
      <c r="C32" s="26"/>
      <c r="D32" s="26"/>
      <c r="E32" s="26"/>
      <c r="F32" s="26"/>
      <c r="G32" s="26"/>
      <c r="H32" s="26"/>
    </row>
    <row r="33" spans="2:8" x14ac:dyDescent="0.25">
      <c r="H33" s="26"/>
    </row>
    <row r="34" spans="2:8" x14ac:dyDescent="0.25">
      <c r="B34" s="2" t="s">
        <v>103</v>
      </c>
      <c r="C34" s="43">
        <f>G31</f>
        <v>0</v>
      </c>
      <c r="H34" s="26"/>
    </row>
    <row r="35" spans="2:8" x14ac:dyDescent="0.25">
      <c r="B35" s="17"/>
      <c r="C35" s="18"/>
      <c r="H35" s="26"/>
    </row>
    <row r="36" spans="2:8" x14ac:dyDescent="0.25">
      <c r="C36" s="20"/>
      <c r="H36" s="26"/>
    </row>
    <row r="37" spans="2:8" x14ac:dyDescent="0.25">
      <c r="H37" s="26"/>
    </row>
    <row r="38" spans="2:8" x14ac:dyDescent="0.25">
      <c r="H38" s="26"/>
    </row>
    <row r="39" spans="2:8" x14ac:dyDescent="0.25">
      <c r="B39" t="s">
        <v>8</v>
      </c>
      <c r="E39" t="s">
        <v>17</v>
      </c>
      <c r="H39" s="26"/>
    </row>
    <row r="40" spans="2:8" x14ac:dyDescent="0.25">
      <c r="H40" s="26"/>
    </row>
    <row r="41" spans="2:8" x14ac:dyDescent="0.25">
      <c r="H41" s="26"/>
    </row>
    <row r="42" spans="2:8" x14ac:dyDescent="0.25">
      <c r="H42" s="26"/>
    </row>
    <row r="43" spans="2:8" x14ac:dyDescent="0.25">
      <c r="H43" s="26"/>
    </row>
    <row r="44" spans="2:8" x14ac:dyDescent="0.25">
      <c r="H44" s="26"/>
    </row>
    <row r="45" spans="2:8" x14ac:dyDescent="0.25">
      <c r="H45" s="26"/>
    </row>
    <row r="46" spans="2:8" x14ac:dyDescent="0.25">
      <c r="H46" s="26"/>
    </row>
    <row r="47" spans="2:8" x14ac:dyDescent="0.25">
      <c r="H47" s="26"/>
    </row>
    <row r="48" spans="2:8" x14ac:dyDescent="0.25">
      <c r="H48" s="26"/>
    </row>
    <row r="49" spans="8:8" x14ac:dyDescent="0.25">
      <c r="H49" s="26"/>
    </row>
    <row r="50" spans="8:8" x14ac:dyDescent="0.25">
      <c r="H50" s="26"/>
    </row>
    <row r="51" spans="8:8" x14ac:dyDescent="0.25">
      <c r="H51" s="26"/>
    </row>
    <row r="52" spans="8:8" x14ac:dyDescent="0.25">
      <c r="H52" s="26"/>
    </row>
    <row r="53" spans="8:8" x14ac:dyDescent="0.25">
      <c r="H53" s="34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9FD64-167E-4521-B8A5-FF523EACE1B3}">
  <dimension ref="A1:H38"/>
  <sheetViews>
    <sheetView workbookViewId="0">
      <selection activeCell="B20" sqref="B20"/>
    </sheetView>
  </sheetViews>
  <sheetFormatPr defaultRowHeight="15" x14ac:dyDescent="0.25"/>
  <cols>
    <col min="2" max="2" width="56.140625" customWidth="1"/>
    <col min="4" max="4" width="8" bestFit="1" customWidth="1"/>
    <col min="5" max="5" width="20.85546875" customWidth="1"/>
    <col min="6" max="6" width="14" customWidth="1"/>
    <col min="7" max="7" width="23.7109375" customWidth="1"/>
    <col min="8" max="8" width="10.5703125" bestFit="1" customWidth="1"/>
    <col min="11" max="11" width="9" bestFit="1" customWidth="1"/>
    <col min="12" max="12" width="41.7109375" bestFit="1" customWidth="1"/>
    <col min="13" max="13" width="3.7109375" bestFit="1" customWidth="1"/>
    <col min="14" max="14" width="4" bestFit="1" customWidth="1"/>
    <col min="15" max="15" width="2" bestFit="1" customWidth="1"/>
    <col min="16" max="16" width="6" bestFit="1" customWidth="1"/>
    <col min="17" max="17" width="9.5703125" bestFit="1" customWidth="1"/>
  </cols>
  <sheetData>
    <row r="1" spans="1:8" x14ac:dyDescent="0.25">
      <c r="B1" t="s">
        <v>108</v>
      </c>
    </row>
    <row r="2" spans="1:8" x14ac:dyDescent="0.25">
      <c r="B2" t="s">
        <v>100</v>
      </c>
    </row>
    <row r="3" spans="1:8" x14ac:dyDescent="0.25">
      <c r="B3" s="4" t="s">
        <v>98</v>
      </c>
    </row>
    <row r="5" spans="1:8" ht="45" x14ac:dyDescent="0.25">
      <c r="A5" s="12" t="s">
        <v>0</v>
      </c>
      <c r="B5" s="12" t="s">
        <v>20</v>
      </c>
      <c r="C5" s="13" t="s">
        <v>2</v>
      </c>
      <c r="D5" s="13" t="s">
        <v>9</v>
      </c>
      <c r="E5" s="13" t="s">
        <v>101</v>
      </c>
      <c r="F5" s="13" t="s">
        <v>7</v>
      </c>
      <c r="G5" s="13" t="s">
        <v>102</v>
      </c>
      <c r="H5" s="26"/>
    </row>
    <row r="6" spans="1:8" x14ac:dyDescent="0.25">
      <c r="A6" s="23"/>
      <c r="B6" s="6" t="s">
        <v>41</v>
      </c>
      <c r="C6" s="25"/>
      <c r="D6" s="29"/>
      <c r="E6" s="25"/>
      <c r="F6" s="35"/>
      <c r="G6" s="28"/>
      <c r="H6" s="26"/>
    </row>
    <row r="7" spans="1:8" x14ac:dyDescent="0.25">
      <c r="A7" s="25">
        <v>1</v>
      </c>
      <c r="B7" s="2" t="s">
        <v>43</v>
      </c>
      <c r="C7" s="1" t="s">
        <v>4</v>
      </c>
      <c r="D7" s="2">
        <v>75</v>
      </c>
      <c r="E7" s="1">
        <v>3</v>
      </c>
      <c r="F7" s="39"/>
      <c r="G7" s="40">
        <f>D7*E7*F7</f>
        <v>0</v>
      </c>
      <c r="H7" s="26"/>
    </row>
    <row r="8" spans="1:8" x14ac:dyDescent="0.25">
      <c r="A8" s="25">
        <v>2</v>
      </c>
      <c r="B8" s="2" t="s">
        <v>44</v>
      </c>
      <c r="C8" s="1" t="s">
        <v>4</v>
      </c>
      <c r="D8" s="2">
        <v>15</v>
      </c>
      <c r="E8" s="1">
        <v>3</v>
      </c>
      <c r="F8" s="39"/>
      <c r="G8" s="40">
        <f t="shared" ref="G8:G15" si="0">D8*E8*F8</f>
        <v>0</v>
      </c>
      <c r="H8" s="26"/>
    </row>
    <row r="9" spans="1:8" x14ac:dyDescent="0.25">
      <c r="A9" s="25">
        <v>3</v>
      </c>
      <c r="B9" s="2" t="s">
        <v>45</v>
      </c>
      <c r="C9" s="1" t="s">
        <v>4</v>
      </c>
      <c r="D9" s="2">
        <v>30</v>
      </c>
      <c r="E9" s="1">
        <v>3</v>
      </c>
      <c r="F9" s="39"/>
      <c r="G9" s="40">
        <f t="shared" si="0"/>
        <v>0</v>
      </c>
      <c r="H9" s="26"/>
    </row>
    <row r="10" spans="1:8" x14ac:dyDescent="0.25">
      <c r="A10" s="25">
        <v>4</v>
      </c>
      <c r="B10" s="2" t="s">
        <v>46</v>
      </c>
      <c r="C10" s="1" t="s">
        <v>4</v>
      </c>
      <c r="D10" s="2">
        <v>30</v>
      </c>
      <c r="E10" s="1">
        <v>3</v>
      </c>
      <c r="F10" s="39"/>
      <c r="G10" s="40">
        <f t="shared" si="0"/>
        <v>0</v>
      </c>
      <c r="H10" s="26"/>
    </row>
    <row r="11" spans="1:8" x14ac:dyDescent="0.25">
      <c r="A11" s="25">
        <v>5</v>
      </c>
      <c r="B11" s="2" t="s">
        <v>47</v>
      </c>
      <c r="C11" s="1" t="s">
        <v>4</v>
      </c>
      <c r="D11" s="2">
        <v>15</v>
      </c>
      <c r="E11" s="1">
        <v>3</v>
      </c>
      <c r="F11" s="39"/>
      <c r="G11" s="40">
        <f t="shared" si="0"/>
        <v>0</v>
      </c>
      <c r="H11" s="26"/>
    </row>
    <row r="12" spans="1:8" x14ac:dyDescent="0.25">
      <c r="A12" s="37">
        <v>6</v>
      </c>
      <c r="B12" s="2" t="s">
        <v>48</v>
      </c>
      <c r="C12" s="1" t="s">
        <v>4</v>
      </c>
      <c r="D12" s="2">
        <v>100</v>
      </c>
      <c r="E12" s="1">
        <v>3</v>
      </c>
      <c r="F12" s="39"/>
      <c r="G12" s="40">
        <f t="shared" si="0"/>
        <v>0</v>
      </c>
      <c r="H12" s="26"/>
    </row>
    <row r="13" spans="1:8" x14ac:dyDescent="0.25">
      <c r="A13" s="25"/>
      <c r="B13" s="38" t="s">
        <v>42</v>
      </c>
      <c r="C13" s="25"/>
      <c r="D13" s="29"/>
      <c r="E13" s="25"/>
      <c r="F13" s="39"/>
      <c r="G13" s="40"/>
      <c r="H13" s="26"/>
    </row>
    <row r="14" spans="1:8" x14ac:dyDescent="0.25">
      <c r="A14" s="25">
        <v>7</v>
      </c>
      <c r="B14" s="2" t="s">
        <v>31</v>
      </c>
      <c r="C14" s="1" t="s">
        <v>5</v>
      </c>
      <c r="D14" s="2">
        <v>10</v>
      </c>
      <c r="E14" s="1">
        <v>3</v>
      </c>
      <c r="F14" s="39"/>
      <c r="G14" s="40">
        <f t="shared" si="0"/>
        <v>0</v>
      </c>
      <c r="H14" s="26"/>
    </row>
    <row r="15" spans="1:8" x14ac:dyDescent="0.25">
      <c r="A15" s="25">
        <v>8</v>
      </c>
      <c r="B15" s="2" t="s">
        <v>30</v>
      </c>
      <c r="C15" s="1" t="s">
        <v>5</v>
      </c>
      <c r="D15" s="2">
        <v>10</v>
      </c>
      <c r="E15" s="1">
        <v>3</v>
      </c>
      <c r="F15" s="39"/>
      <c r="G15" s="40">
        <f t="shared" si="0"/>
        <v>0</v>
      </c>
      <c r="H15" s="26"/>
    </row>
    <row r="16" spans="1:8" x14ac:dyDescent="0.25">
      <c r="A16" s="9"/>
      <c r="B16" s="6" t="s">
        <v>1</v>
      </c>
      <c r="C16" s="6"/>
      <c r="D16" s="6"/>
      <c r="E16" s="6"/>
      <c r="F16" s="41"/>
      <c r="G16" s="41">
        <f>SUM(G7:G12,G14:G15)</f>
        <v>0</v>
      </c>
      <c r="H16" s="26"/>
    </row>
    <row r="17" spans="1:8" x14ac:dyDescent="0.25">
      <c r="A17" s="26"/>
      <c r="B17" s="26"/>
      <c r="C17" s="26"/>
      <c r="D17" s="26"/>
      <c r="E17" s="26"/>
      <c r="F17" s="26"/>
      <c r="G17" s="26"/>
      <c r="H17" s="26"/>
    </row>
    <row r="18" spans="1:8" x14ac:dyDescent="0.25">
      <c r="H18" s="26"/>
    </row>
    <row r="19" spans="1:8" x14ac:dyDescent="0.25">
      <c r="B19" s="2" t="s">
        <v>109</v>
      </c>
      <c r="C19" s="43">
        <f>G16</f>
        <v>0</v>
      </c>
      <c r="H19" s="26"/>
    </row>
    <row r="20" spans="1:8" x14ac:dyDescent="0.25">
      <c r="B20" s="17"/>
      <c r="C20" s="18"/>
      <c r="H20" s="26"/>
    </row>
    <row r="21" spans="1:8" x14ac:dyDescent="0.25">
      <c r="C21" s="20"/>
      <c r="H21" s="26"/>
    </row>
    <row r="22" spans="1:8" x14ac:dyDescent="0.25">
      <c r="H22" s="26"/>
    </row>
    <row r="23" spans="1:8" x14ac:dyDescent="0.25">
      <c r="H23" s="26"/>
    </row>
    <row r="24" spans="1:8" x14ac:dyDescent="0.25">
      <c r="B24" t="s">
        <v>8</v>
      </c>
      <c r="E24" t="s">
        <v>17</v>
      </c>
      <c r="H24" s="26"/>
    </row>
    <row r="25" spans="1:8" x14ac:dyDescent="0.25">
      <c r="H25" s="26"/>
    </row>
    <row r="26" spans="1:8" x14ac:dyDescent="0.25">
      <c r="H26" s="26"/>
    </row>
    <row r="27" spans="1:8" x14ac:dyDescent="0.25">
      <c r="H27" s="26"/>
    </row>
    <row r="28" spans="1:8" x14ac:dyDescent="0.25">
      <c r="H28" s="26"/>
    </row>
    <row r="29" spans="1:8" x14ac:dyDescent="0.25">
      <c r="H29" s="26"/>
    </row>
    <row r="30" spans="1:8" x14ac:dyDescent="0.25">
      <c r="H30" s="26"/>
    </row>
    <row r="31" spans="1:8" x14ac:dyDescent="0.25">
      <c r="H31" s="26"/>
    </row>
    <row r="32" spans="1:8" x14ac:dyDescent="0.25">
      <c r="H32" s="26"/>
    </row>
    <row r="33" spans="8:8" x14ac:dyDescent="0.25">
      <c r="H33" s="26"/>
    </row>
    <row r="34" spans="8:8" x14ac:dyDescent="0.25">
      <c r="H34" s="26"/>
    </row>
    <row r="35" spans="8:8" x14ac:dyDescent="0.25">
      <c r="H35" s="26"/>
    </row>
    <row r="36" spans="8:8" x14ac:dyDescent="0.25">
      <c r="H36" s="26"/>
    </row>
    <row r="37" spans="8:8" x14ac:dyDescent="0.25">
      <c r="H37" s="26"/>
    </row>
    <row r="38" spans="8:8" x14ac:dyDescent="0.25">
      <c r="H38" s="34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DFF5D-02F5-4108-A689-E19B46164A38}">
  <dimension ref="A1:H32"/>
  <sheetViews>
    <sheetView workbookViewId="0">
      <selection activeCell="B13" sqref="B13"/>
    </sheetView>
  </sheetViews>
  <sheetFormatPr defaultRowHeight="15" x14ac:dyDescent="0.25"/>
  <cols>
    <col min="2" max="2" width="49" customWidth="1"/>
    <col min="4" max="4" width="8" bestFit="1" customWidth="1"/>
    <col min="5" max="5" width="20.85546875" customWidth="1"/>
    <col min="6" max="6" width="14" customWidth="1"/>
    <col min="7" max="7" width="23.7109375" customWidth="1"/>
    <col min="8" max="8" width="10.5703125" bestFit="1" customWidth="1"/>
    <col min="11" max="11" width="9" bestFit="1" customWidth="1"/>
    <col min="12" max="12" width="41.7109375" bestFit="1" customWidth="1"/>
    <col min="13" max="13" width="3.7109375" bestFit="1" customWidth="1"/>
    <col min="14" max="14" width="4" bestFit="1" customWidth="1"/>
    <col min="15" max="15" width="2" bestFit="1" customWidth="1"/>
    <col min="16" max="16" width="6" bestFit="1" customWidth="1"/>
    <col min="17" max="17" width="9.5703125" bestFit="1" customWidth="1"/>
  </cols>
  <sheetData>
    <row r="1" spans="1:8" x14ac:dyDescent="0.25">
      <c r="B1" t="s">
        <v>108</v>
      </c>
    </row>
    <row r="2" spans="1:8" x14ac:dyDescent="0.25">
      <c r="B2" t="s">
        <v>100</v>
      </c>
    </row>
    <row r="3" spans="1:8" x14ac:dyDescent="0.25">
      <c r="B3" s="4" t="s">
        <v>99</v>
      </c>
    </row>
    <row r="5" spans="1:8" ht="45" x14ac:dyDescent="0.25">
      <c r="A5" s="12" t="s">
        <v>0</v>
      </c>
      <c r="B5" s="12" t="s">
        <v>20</v>
      </c>
      <c r="C5" s="13" t="s">
        <v>2</v>
      </c>
      <c r="D5" s="13" t="s">
        <v>9</v>
      </c>
      <c r="E5" s="13" t="s">
        <v>104</v>
      </c>
      <c r="F5" s="13" t="s">
        <v>7</v>
      </c>
      <c r="G5" s="13" t="s">
        <v>105</v>
      </c>
      <c r="H5" s="26"/>
    </row>
    <row r="6" spans="1:8" x14ac:dyDescent="0.25">
      <c r="A6" s="23"/>
      <c r="B6" s="6" t="s">
        <v>41</v>
      </c>
      <c r="C6" s="25"/>
      <c r="D6" s="29"/>
      <c r="E6" s="25"/>
      <c r="F6" s="35"/>
      <c r="G6" s="28"/>
      <c r="H6" s="26"/>
    </row>
    <row r="7" spans="1:8" x14ac:dyDescent="0.25">
      <c r="A7" s="25">
        <v>1</v>
      </c>
      <c r="B7" s="2" t="s">
        <v>49</v>
      </c>
      <c r="C7" s="1" t="s">
        <v>4</v>
      </c>
      <c r="D7" s="2">
        <v>50</v>
      </c>
      <c r="E7" s="1">
        <v>3</v>
      </c>
      <c r="F7" s="39"/>
      <c r="G7" s="40">
        <f>D7*E7*F7</f>
        <v>0</v>
      </c>
      <c r="H7" s="26"/>
    </row>
    <row r="8" spans="1:8" x14ac:dyDescent="0.25">
      <c r="A8" s="25">
        <v>2</v>
      </c>
      <c r="B8" s="2" t="s">
        <v>50</v>
      </c>
      <c r="C8" s="1" t="s">
        <v>4</v>
      </c>
      <c r="D8" s="2">
        <v>100</v>
      </c>
      <c r="E8" s="1">
        <v>3</v>
      </c>
      <c r="F8" s="39"/>
      <c r="G8" s="40">
        <f t="shared" ref="G8:G9" si="0">D8*E8*F8</f>
        <v>0</v>
      </c>
      <c r="H8" s="26"/>
    </row>
    <row r="9" spans="1:8" x14ac:dyDescent="0.25">
      <c r="A9" s="25">
        <v>3</v>
      </c>
      <c r="B9" s="2" t="s">
        <v>51</v>
      </c>
      <c r="C9" s="1" t="s">
        <v>4</v>
      </c>
      <c r="D9" s="2">
        <v>15</v>
      </c>
      <c r="E9" s="1">
        <v>3</v>
      </c>
      <c r="F9" s="39"/>
      <c r="G9" s="40">
        <f t="shared" si="0"/>
        <v>0</v>
      </c>
      <c r="H9" s="26"/>
    </row>
    <row r="10" spans="1:8" x14ac:dyDescent="0.25">
      <c r="A10" s="9"/>
      <c r="B10" s="6" t="s">
        <v>1</v>
      </c>
      <c r="C10" s="6"/>
      <c r="D10" s="6"/>
      <c r="E10" s="6"/>
      <c r="F10" s="41"/>
      <c r="G10" s="41">
        <f>SUM(G7:G9)</f>
        <v>0</v>
      </c>
      <c r="H10" s="26"/>
    </row>
    <row r="11" spans="1:8" x14ac:dyDescent="0.25">
      <c r="A11" s="26"/>
      <c r="B11" s="26"/>
      <c r="C11" s="26"/>
      <c r="D11" s="26"/>
      <c r="E11" s="26"/>
      <c r="F11" s="26"/>
      <c r="G11" s="26"/>
      <c r="H11" s="26"/>
    </row>
    <row r="12" spans="1:8" x14ac:dyDescent="0.25">
      <c r="H12" s="26"/>
    </row>
    <row r="13" spans="1:8" x14ac:dyDescent="0.25">
      <c r="B13" s="2" t="s">
        <v>103</v>
      </c>
      <c r="C13" s="43">
        <f>G10</f>
        <v>0</v>
      </c>
      <c r="H13" s="26"/>
    </row>
    <row r="14" spans="1:8" x14ac:dyDescent="0.25">
      <c r="B14" s="17"/>
      <c r="C14" s="18"/>
      <c r="H14" s="26"/>
    </row>
    <row r="15" spans="1:8" x14ac:dyDescent="0.25">
      <c r="C15" s="20"/>
      <c r="H15" s="26"/>
    </row>
    <row r="16" spans="1:8" x14ac:dyDescent="0.25">
      <c r="H16" s="26"/>
    </row>
    <row r="17" spans="2:8" x14ac:dyDescent="0.25">
      <c r="H17" s="26"/>
    </row>
    <row r="18" spans="2:8" x14ac:dyDescent="0.25">
      <c r="B18" t="s">
        <v>8</v>
      </c>
      <c r="E18" t="s">
        <v>17</v>
      </c>
      <c r="H18" s="26"/>
    </row>
    <row r="19" spans="2:8" x14ac:dyDescent="0.25">
      <c r="H19" s="26"/>
    </row>
    <row r="20" spans="2:8" x14ac:dyDescent="0.25">
      <c r="H20" s="26"/>
    </row>
    <row r="21" spans="2:8" x14ac:dyDescent="0.25">
      <c r="H21" s="26"/>
    </row>
    <row r="22" spans="2:8" x14ac:dyDescent="0.25">
      <c r="H22" s="26"/>
    </row>
    <row r="23" spans="2:8" x14ac:dyDescent="0.25">
      <c r="H23" s="26"/>
    </row>
    <row r="24" spans="2:8" x14ac:dyDescent="0.25">
      <c r="H24" s="26"/>
    </row>
    <row r="25" spans="2:8" x14ac:dyDescent="0.25">
      <c r="H25" s="26"/>
    </row>
    <row r="26" spans="2:8" x14ac:dyDescent="0.25">
      <c r="H26" s="26"/>
    </row>
    <row r="27" spans="2:8" x14ac:dyDescent="0.25">
      <c r="H27" s="26"/>
    </row>
    <row r="28" spans="2:8" x14ac:dyDescent="0.25">
      <c r="H28" s="26"/>
    </row>
    <row r="29" spans="2:8" x14ac:dyDescent="0.25">
      <c r="H29" s="26"/>
    </row>
    <row r="30" spans="2:8" x14ac:dyDescent="0.25">
      <c r="H30" s="26"/>
    </row>
    <row r="31" spans="2:8" x14ac:dyDescent="0.25">
      <c r="H31" s="26"/>
    </row>
    <row r="32" spans="2:8" x14ac:dyDescent="0.25">
      <c r="H32" s="3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SKLOP 1-DOMŽALE PRI CERKVI-vzd</vt:lpstr>
      <vt:lpstr>SKLOP 2-DOMŽALE-pri cerkvi-zim</vt:lpstr>
      <vt:lpstr>SKLOP 3-OBJEKTI KAN. MENGEŠ</vt:lpstr>
      <vt:lpstr>SKLOP 4-OBJEKTI KAN. TRZIN</vt:lpstr>
      <vt:lpstr>SKLOP 5-OBJEKTI VO MENGEŠ</vt:lpstr>
      <vt:lpstr>SKLOP 6-OBJEKTI VO TRZIN</vt:lpstr>
      <vt:lpstr>SKLOP 7-LISTJE VO DOMZALE</vt:lpstr>
      <vt:lpstr>SKLOP 8-LISTJE VO MENGEŠ</vt:lpstr>
      <vt:lpstr>SKLOP 9-LISTJE VO TRZIN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PustotnikA</dc:creator>
  <cp:lastModifiedBy>Jaka Plecko</cp:lastModifiedBy>
  <cp:lastPrinted>2021-02-17T12:02:34Z</cp:lastPrinted>
  <dcterms:created xsi:type="dcterms:W3CDTF">2018-01-11T06:44:55Z</dcterms:created>
  <dcterms:modified xsi:type="dcterms:W3CDTF">2021-12-01T09:30:56Z</dcterms:modified>
</cp:coreProperties>
</file>