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JencicT\Desktop\"/>
    </mc:Choice>
  </mc:AlternateContent>
  <bookViews>
    <workbookView xWindow="0" yWindow="0" windowWidth="23040" windowHeight="9060" firstSheet="16" activeTab="19"/>
  </bookViews>
  <sheets>
    <sheet name="SKLOP 1-DOB-košnja+obrezovanje" sheetId="1" r:id="rId1"/>
    <sheet name="SKLOP 2-DOB-zimska služba" sheetId="2" r:id="rId2"/>
    <sheet name="SKLOP 3-DOMŽALE-košnja" sheetId="3" r:id="rId3"/>
    <sheet name="SKLOP 4-DOMŽALE-obrezovanje" sheetId="4" r:id="rId4"/>
    <sheet name="SKLOP 5-DOMŽALE-zimska služba" sheetId="5" r:id="rId5"/>
    <sheet name="SKLOP 6-ŠENTPAVEL-zimska služba" sheetId="31" r:id="rId6"/>
    <sheet name="SKLOP 7-HOMEC-vzdrževanje" sheetId="6" r:id="rId7"/>
    <sheet name="SKLOP 8-IHAN-košnja+obrezovanje" sheetId="7" r:id="rId8"/>
    <sheet name="SKLOP 9-IHAN-zimska služba" sheetId="8" r:id="rId9"/>
    <sheet name="SKLOP 10- KRTINA košnja in obr." sheetId="9" r:id="rId10"/>
    <sheet name="SKLOP 11-KRTINA-zimska služba" sheetId="10" r:id="rId11"/>
    <sheet name="SKLOP 12-RADOMLJE-košnja+ob." sheetId="11" r:id="rId12"/>
    <sheet name="SKLOP 13-RADOMLJE-zimska služba" sheetId="12" r:id="rId13"/>
    <sheet name="SKLOP 14-ROVA-košnja+obr." sheetId="13" r:id="rId14"/>
    <sheet name="SKLOP 15-ROVA-zimska služba" sheetId="14" r:id="rId15"/>
    <sheet name="SKLOP 16 SV. TROJICA-vzdr." sheetId="15" r:id="rId16"/>
    <sheet name="SKLOP 17- ŠKOCJAN-zimska služba" sheetId="16" r:id="rId17"/>
    <sheet name="SKLOP 18-MENGEŠ-vzdrževanje" sheetId="17" r:id="rId18"/>
    <sheet name="SKLOP 19-MORAVČE-vzdrževanje" sheetId="18" r:id="rId19"/>
    <sheet name="SKLOP 20-PEČE-vzdrževanje" sheetId="19" r:id="rId20"/>
  </sheets>
  <definedNames>
    <definedName name="_Hlk504485920" localSheetId="8">'SKLOP 9-IHAN-zimska služba'!$B$5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9" l="1"/>
  <c r="G11" i="19"/>
  <c r="G13" i="18"/>
  <c r="G12" i="18"/>
  <c r="G14" i="18"/>
  <c r="G15" i="18"/>
  <c r="G12" i="17"/>
  <c r="G11" i="17"/>
  <c r="G11" i="15"/>
  <c r="G11" i="16"/>
  <c r="G10" i="16"/>
  <c r="G11" i="14"/>
  <c r="G10" i="14"/>
  <c r="G11" i="12"/>
  <c r="G10" i="12"/>
  <c r="G11" i="10"/>
  <c r="G10" i="10"/>
  <c r="G11" i="8"/>
  <c r="G10" i="8"/>
  <c r="G12" i="6"/>
  <c r="G11" i="6"/>
  <c r="G13" i="6"/>
  <c r="G14" i="6"/>
  <c r="G11" i="31"/>
  <c r="G10" i="31"/>
  <c r="G11" i="5"/>
  <c r="G10" i="5"/>
  <c r="G10" i="2"/>
  <c r="G11" i="2"/>
  <c r="G16" i="19" l="1"/>
  <c r="C19" i="19" s="1"/>
  <c r="G15" i="19"/>
  <c r="G14" i="19"/>
  <c r="G13" i="19"/>
  <c r="G10" i="19"/>
  <c r="G9" i="19"/>
  <c r="G8" i="19"/>
  <c r="G9" i="18"/>
  <c r="G10" i="18"/>
  <c r="G11" i="18"/>
  <c r="G16" i="18"/>
  <c r="G17" i="18"/>
  <c r="G18" i="18"/>
  <c r="G19" i="18"/>
  <c r="G20" i="18"/>
  <c r="G21" i="18"/>
  <c r="G22" i="18"/>
  <c r="G23" i="18"/>
  <c r="G8" i="18"/>
  <c r="G8" i="17"/>
  <c r="G9" i="17"/>
  <c r="G10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7" i="17"/>
  <c r="G8" i="2"/>
  <c r="G9" i="2"/>
  <c r="G12" i="2" s="1"/>
  <c r="C15" i="2" s="1"/>
  <c r="G9" i="16"/>
  <c r="G8" i="16"/>
  <c r="G14" i="15"/>
  <c r="G13" i="15"/>
  <c r="G12" i="15"/>
  <c r="G10" i="15"/>
  <c r="G9" i="15"/>
  <c r="G8" i="15"/>
  <c r="G9" i="14"/>
  <c r="G8" i="14"/>
  <c r="G12" i="14" s="1"/>
  <c r="G12" i="13"/>
  <c r="G11" i="13"/>
  <c r="G10" i="13"/>
  <c r="G9" i="13"/>
  <c r="G8" i="13"/>
  <c r="G9" i="12"/>
  <c r="G8" i="12"/>
  <c r="G27" i="17" l="1"/>
  <c r="C30" i="17" s="1"/>
  <c r="C26" i="18"/>
  <c r="G12" i="16"/>
  <c r="C15" i="16" s="1"/>
  <c r="G15" i="15"/>
  <c r="C18" i="15" s="1"/>
  <c r="C15" i="14"/>
  <c r="G13" i="13"/>
  <c r="C16" i="13" s="1"/>
  <c r="G12" i="12"/>
  <c r="C15" i="12" s="1"/>
  <c r="G14" i="11"/>
  <c r="G13" i="11"/>
  <c r="G12" i="11"/>
  <c r="G11" i="11"/>
  <c r="G10" i="11"/>
  <c r="G9" i="11"/>
  <c r="G8" i="11"/>
  <c r="G9" i="10"/>
  <c r="G8" i="10"/>
  <c r="G12" i="9"/>
  <c r="G11" i="9"/>
  <c r="G10" i="9"/>
  <c r="G9" i="9"/>
  <c r="G8" i="9"/>
  <c r="G9" i="8"/>
  <c r="G8" i="8"/>
  <c r="G14" i="7"/>
  <c r="G13" i="7"/>
  <c r="G12" i="7"/>
  <c r="G11" i="7"/>
  <c r="G10" i="7"/>
  <c r="G9" i="7"/>
  <c r="G8" i="7"/>
  <c r="G16" i="6"/>
  <c r="G15" i="6"/>
  <c r="G10" i="6"/>
  <c r="G9" i="6"/>
  <c r="G8" i="6"/>
  <c r="G9" i="31"/>
  <c r="G8" i="31"/>
  <c r="G9" i="5"/>
  <c r="G8" i="5"/>
  <c r="G13" i="4"/>
  <c r="G12" i="4"/>
  <c r="G11" i="4"/>
  <c r="G10" i="4"/>
  <c r="G9" i="4"/>
  <c r="G8" i="4"/>
  <c r="G9" i="3"/>
  <c r="G8" i="3"/>
  <c r="G7" i="1"/>
  <c r="G8" i="1"/>
  <c r="G9" i="1"/>
  <c r="G10" i="1"/>
  <c r="G11" i="1"/>
  <c r="G12" i="1"/>
  <c r="G13" i="1"/>
  <c r="G14" i="1"/>
  <c r="G15" i="1"/>
  <c r="G16" i="1"/>
  <c r="G6" i="1"/>
  <c r="G12" i="5" l="1"/>
  <c r="C15" i="5" s="1"/>
  <c r="G17" i="1"/>
  <c r="C20" i="1" s="1"/>
  <c r="G15" i="11"/>
  <c r="C18" i="11" s="1"/>
  <c r="G12" i="10"/>
  <c r="C15" i="10" s="1"/>
  <c r="G13" i="9"/>
  <c r="C16" i="9" s="1"/>
  <c r="G12" i="8"/>
  <c r="C15" i="8" s="1"/>
  <c r="G15" i="7"/>
  <c r="C18" i="7" s="1"/>
  <c r="G17" i="6"/>
  <c r="C20" i="6" s="1"/>
  <c r="G12" i="31"/>
  <c r="C15" i="31" s="1"/>
  <c r="G14" i="4"/>
  <c r="C17" i="4" s="1"/>
  <c r="G10" i="3"/>
  <c r="C13" i="3" s="1"/>
</calcChain>
</file>

<file path=xl/sharedStrings.xml><?xml version="1.0" encoding="utf-8"?>
<sst xmlns="http://schemas.openxmlformats.org/spreadsheetml/2006/main" count="552" uniqueCount="116">
  <si>
    <t>košnja zunanje površine</t>
  </si>
  <si>
    <t>košnja znotraj pokopališča</t>
  </si>
  <si>
    <t>obrezovanje žive meje ciprese (na novem delu ob Pšati)</t>
  </si>
  <si>
    <t>obrezovanje žive meje ciprese (pri vežici na višino 2m)</t>
  </si>
  <si>
    <t xml:space="preserve">obrezovanje žive meje ciprese ( na parkirišču pred cerkvijo) </t>
  </si>
  <si>
    <t>obrezovanje večjih cipres na pokopališču (višine 2-2,5 m)</t>
  </si>
  <si>
    <t>obrezovanje velikih cipres pri poslovilnem objektu</t>
  </si>
  <si>
    <t>obrezovanje grmovnic ( španski bezeg)</t>
  </si>
  <si>
    <t>obrezovanje žive meje ( gaber na višino 1,5 m)</t>
  </si>
  <si>
    <t>obrezovanje žive meje ( gaber na višino 2 m)</t>
  </si>
  <si>
    <t>obrezovanje dreves ( akacija, parkirišče pri poslovilnem objektu)</t>
  </si>
  <si>
    <t>obrezovanje dreves ( Javor Globosum plato pred poslovilnim objektom)</t>
  </si>
  <si>
    <t>obrezovanje dreves ( javor, hrast  parkirišče pred cerkvijo)</t>
  </si>
  <si>
    <t xml:space="preserve">čiščenje in pometanje listja </t>
  </si>
  <si>
    <t xml:space="preserve">zatiranje plevela na pokopališču </t>
  </si>
  <si>
    <t>Striženje lovorikovca pri spomeniku z odstranjevanjem plevela</t>
  </si>
  <si>
    <t>obrezovanje žive meje ( med starim in novim delom na višino 1,5 m)</t>
  </si>
  <si>
    <t>obrezovanje žive meje ( ob zidu na novem delu višine 2,5-3 m)</t>
  </si>
  <si>
    <t>obrezovanje velikih cipres (na parkirišču)</t>
  </si>
  <si>
    <t>obrezovanje grmovnic (okrog poslovilnega objekta)</t>
  </si>
  <si>
    <t xml:space="preserve">obrezovanje dreves (okrog poslovilnega okjekta in parkirišča) </t>
  </si>
  <si>
    <t>obrezovanje Pušpana (pri prostoru za raztros)</t>
  </si>
  <si>
    <t>obrezovanje cipres na višino 1,7m ( otok za smeti)</t>
  </si>
  <si>
    <t>obrezovanje lovorikovca (pri pokopališkem zidu)</t>
  </si>
  <si>
    <t>obrezovanje velikih cipres (v srednji vrsti na pokopališču)</t>
  </si>
  <si>
    <t>obrezovanje žive meje (tisa pri spomenikih borcev)</t>
  </si>
  <si>
    <t xml:space="preserve">košnja </t>
  </si>
  <si>
    <t>obrezovanje bršljana (terase na pokopališču)</t>
  </si>
  <si>
    <t>obrezovanje nasada prekrovnic ( ob stopnišču cerkve)</t>
  </si>
  <si>
    <t>obžagovanje vej (dovozna cesta vse do zgornjega parkirišča)</t>
  </si>
  <si>
    <t>obrezovanje žive meje cipres ( prostor za raztros in pri spomeniku borcev)</t>
  </si>
  <si>
    <t>obrezovanje dreves (javor na platoji pred poslovilnim objektom</t>
  </si>
  <si>
    <t>obrezovanje dreves (pri stopnicah na novem delu)</t>
  </si>
  <si>
    <t>obrezovanje žive meje cipres ( pri cerkvi)</t>
  </si>
  <si>
    <t>obrezovanje velikih cipres (pri zgornjem parkirišču 3,5m)</t>
  </si>
  <si>
    <t>obrezovanje grmovnic (lovorikovec, tisa, spiaree)</t>
  </si>
  <si>
    <t>obrezovanje bršljana (pred poslovilnim objektom)</t>
  </si>
  <si>
    <t>obrezovanje velikih cipres (na novem delu pokopališča)</t>
  </si>
  <si>
    <t>obrezovanje drevesa (pri poslovilnem objektu)</t>
  </si>
  <si>
    <t>vzdrževanje grede (pred poslovilnim objektom)</t>
  </si>
  <si>
    <t>obrezovanje cipres (pred poslovilnim objektom)</t>
  </si>
  <si>
    <t>obrezovanje grmovnic (pred poslovilnim objektom)</t>
  </si>
  <si>
    <t>obrezovanje cipres (pri fontani)</t>
  </si>
  <si>
    <t>obrezovanje grmičevja ( otok za smeti)</t>
  </si>
  <si>
    <t>striženje grmičevja (okrog poslovilnega objekta)</t>
  </si>
  <si>
    <t>obžagovanje vej (smreke pri poslovilnem objektu)</t>
  </si>
  <si>
    <t>striženje grma ( pred vhodom na stari del pokopališča)</t>
  </si>
  <si>
    <t>obrezovanje žive meje ( okrog novega dela pokopališča)</t>
  </si>
  <si>
    <t>obrezovanje višjih cipres (nov del pokopališča)</t>
  </si>
  <si>
    <t>obrezovanje plazečega grmovja (terase na pokopališču in dovoz do poslovilnega objekta)</t>
  </si>
  <si>
    <t xml:space="preserve">obrezovanje bršljana ( zid na novem in starem delu pokopališča) </t>
  </si>
  <si>
    <t>obrezovanje grmovnic ( pri poslovilnem objektu)</t>
  </si>
  <si>
    <t>pletje plevela med grmovnicami ( nov del pokopališča in pred poslovilnim objektom)</t>
  </si>
  <si>
    <t>obžagovanje dreves ( smreke stari del pokopališča)</t>
  </si>
  <si>
    <t>obžagovanje dreves ( za poslovilnim objektom)</t>
  </si>
  <si>
    <t>Zap. št.</t>
  </si>
  <si>
    <t>SKUPAJ</t>
  </si>
  <si>
    <t>Enota mere</t>
  </si>
  <si>
    <t>Opis storitve</t>
  </si>
  <si>
    <t>m2</t>
  </si>
  <si>
    <t>kos</t>
  </si>
  <si>
    <t>m</t>
  </si>
  <si>
    <t xml:space="preserve">kos </t>
  </si>
  <si>
    <t>ura</t>
  </si>
  <si>
    <t>Cena na enoto mere (brez DDV)</t>
  </si>
  <si>
    <t>Sklop 1  Košnja in obrezovanje rastlinja na pokopališču Dob</t>
  </si>
  <si>
    <t>Kraj in datum:______________________________________</t>
  </si>
  <si>
    <t>Pospis in žig ponudnika:_____________________________</t>
  </si>
  <si>
    <t>Predvideno število izvedb v času trajaja okvirnega sporazuma (36 mesecev)</t>
  </si>
  <si>
    <t>Količina</t>
  </si>
  <si>
    <t>Ponudbena vrednost (brez DDV) v času trajanja okvirnega sporazuma (36 mesecev)</t>
  </si>
  <si>
    <t>Ponudbena vrednost za obdobje 36 mesecev brez DDV</t>
  </si>
  <si>
    <t>SKLOP 2: Zimska služba na pokopališču Dob</t>
  </si>
  <si>
    <t>SKLOP 3: Košnja trave na pokopališču Domžale</t>
  </si>
  <si>
    <t>odstranjevanje snega (zunanje površine)</t>
  </si>
  <si>
    <t>odstranjevanje snega (znotraj pokopališča)</t>
  </si>
  <si>
    <t>SKLOP 5: Zimska služba na pokopališču Domžale</t>
  </si>
  <si>
    <t>SKLOP 6: Zimska služba na pokopališču Šentpavel</t>
  </si>
  <si>
    <t>SKLOP 7: Celoletno vzdrževanje pokopališča Homec</t>
  </si>
  <si>
    <t>SKLOP 8: Košnja in obrezovanje rastlinja na pokopališču Ihan</t>
  </si>
  <si>
    <t>SKLOP 9: Zimska služba na pokopališču Ihan</t>
  </si>
  <si>
    <t>SKLOP 10: Košnja in obrezovanje rastlinja na pokopališču Krtina,</t>
  </si>
  <si>
    <t xml:space="preserve">SKLOP 11: Zimska služba na pokopališču Krtina, </t>
  </si>
  <si>
    <t>SKLOP 12: Košnja in obrezovanje rastlinja na pokopališču Radomlje</t>
  </si>
  <si>
    <t>SKLOP 14: Košnja in obrezovanje rastlinja na pokopališču Rova</t>
  </si>
  <si>
    <t>SKLOP 13 - Zimska služba na pokopališču Radomlje</t>
  </si>
  <si>
    <t>SKLOP 15: Zimska služba na pokopališču Rova</t>
  </si>
  <si>
    <t>SKLOP 16: Celoletno vzdrževanje pokopališča Sveta Trojica</t>
  </si>
  <si>
    <t>Ponudnik________________________________________________________________</t>
  </si>
  <si>
    <t xml:space="preserve"> (naziv in naslov ponudnika), </t>
  </si>
  <si>
    <t>podajam ponudbo na javnem naročilu Izvajanje storitev vzdrževanja pokopališč za:</t>
  </si>
  <si>
    <r>
      <t xml:space="preserve">Ponudnik________________________________________________________________ </t>
    </r>
    <r>
      <rPr>
        <sz val="11"/>
        <color theme="1"/>
        <rFont val="Calibri"/>
        <family val="2"/>
        <charset val="238"/>
        <scheme val="minor"/>
      </rPr>
      <t xml:space="preserve"> vzdrževanja pokopališč za:</t>
    </r>
  </si>
  <si>
    <t>(naziv in naslov ponudnika), podajam ponudbo na javnem naročilu Izvajanje storitev</t>
  </si>
  <si>
    <t>Pospis in žig ponudnika:__________________________</t>
  </si>
  <si>
    <t>(naziv in naslov ponudnika), podajam ponudbo na javnem naročilu Izvajanje storitev vzdrževanja pokopališč za:</t>
  </si>
  <si>
    <t>Pospis in žig ponudnika:___________________________</t>
  </si>
  <si>
    <t>SKLOP 4: Obrezovanje rastlinja na pokopališču Domžale</t>
  </si>
  <si>
    <r>
      <t xml:space="preserve">Ponudnik________________________________________________________________ </t>
    </r>
    <r>
      <rPr>
        <i/>
        <sz val="11"/>
        <color theme="1"/>
        <rFont val="Calibri"/>
        <family val="2"/>
        <scheme val="minor"/>
      </rPr>
      <t>(naziv in naslov ponudnika)</t>
    </r>
    <r>
      <rPr>
        <sz val="11"/>
        <color theme="1"/>
        <rFont val="Calibri"/>
        <family val="2"/>
        <charset val="238"/>
        <scheme val="minor"/>
      </rPr>
      <t xml:space="preserve">, </t>
    </r>
  </si>
  <si>
    <t>Pospis in žig ponudnika:________________________</t>
  </si>
  <si>
    <t>Pospis in žig ponudnika:_______________________</t>
  </si>
  <si>
    <r>
      <t xml:space="preserve">Ponudnik________________________________________________________________ </t>
    </r>
    <r>
      <rPr>
        <i/>
        <sz val="11"/>
        <color theme="1"/>
        <rFont val="Calibri"/>
        <family val="2"/>
        <scheme val="minor"/>
      </rPr>
      <t>(naziv in naslov ponudnika)</t>
    </r>
    <r>
      <rPr>
        <sz val="11"/>
        <color theme="1"/>
        <rFont val="Calibri"/>
        <family val="2"/>
        <charset val="238"/>
        <scheme val="minor"/>
      </rPr>
      <t>,</t>
    </r>
  </si>
  <si>
    <t xml:space="preserve"> podajam ponudbo na javnem naročilu Izvajanje storitev vzdrževanja pokopališč za:</t>
  </si>
  <si>
    <t>Pospis in žig ponudnika:_________________________</t>
  </si>
  <si>
    <r>
      <t xml:space="preserve">Ponudnik________________________________________________________________ </t>
    </r>
    <r>
      <rPr>
        <i/>
        <sz val="11"/>
        <color theme="1"/>
        <rFont val="Calibri"/>
        <family val="2"/>
        <scheme val="minor"/>
      </rPr>
      <t>(naziv in naslov ponudnika)</t>
    </r>
    <r>
      <rPr>
        <sz val="11"/>
        <color theme="1"/>
        <rFont val="Calibri"/>
        <family val="2"/>
        <charset val="238"/>
        <scheme val="minor"/>
      </rPr>
      <t>,  vzdrževanja pokopališč za:</t>
    </r>
  </si>
  <si>
    <t>podajam ponudbo na javnem naročilu Izvajanje storitev</t>
  </si>
  <si>
    <t xml:space="preserve">podajam ponudbo na javnem naročilu Izvajanje storitev </t>
  </si>
  <si>
    <t>SKLOP 18: Celoletno vzdrževanje na pokopališču Mengeš</t>
  </si>
  <si>
    <t>SKLOP 19: Celoletno vzdrževanje na pokopališču Moravče</t>
  </si>
  <si>
    <t>SKLOP 17: Zimska služba na pokopališču Škocjan</t>
  </si>
  <si>
    <t>SKLOP 19: Celoletno vzdrževanje na pokopališču Peče</t>
  </si>
  <si>
    <t>vzdrževanje grede - parkirišče pri pokopališču (vključno striženje grmičevja, zatiranje plevela)</t>
  </si>
  <si>
    <t>posipanje s soljo (zunanje površine)</t>
  </si>
  <si>
    <t>posipanje s soljo (znotraj pokopališča)</t>
  </si>
  <si>
    <t>posipanje s soljo</t>
  </si>
  <si>
    <t xml:space="preserve">odstranjevanje snega </t>
  </si>
  <si>
    <t>Sajenje enoletnic v korita( skupaj z dobavo enoletnic, po izboru naročnika)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</si>
</sst>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2" xfId="0" applyFont="1" applyBorder="1" applyAlignment="1">
      <alignment horizontal="center"/>
    </xf>
    <xf numFmtId="0" fontId="2" fillId="0" borderId="0" xfId="0" applyFont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/>
    <xf numFmtId="0" fontId="3" fillId="0" borderId="0" xfId="0" applyFont="1"/>
    <xf numFmtId="2" fontId="0" fillId="0" borderId="2" xfId="0" applyNumberForma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2" fillId="0" borderId="2" xfId="0" applyFont="1" applyFill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4" xfId="0" applyBorder="1"/>
    <xf numFmtId="164" fontId="0" fillId="0" borderId="4" xfId="0" applyNumberFormat="1" applyBorder="1"/>
    <xf numFmtId="164" fontId="0" fillId="0" borderId="0" xfId="0" applyNumberForma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4" workbookViewId="0">
      <selection activeCell="D23" sqref="D23"/>
    </sheetView>
  </sheetViews>
  <sheetFormatPr defaultRowHeight="15" x14ac:dyDescent="0.25"/>
  <cols>
    <col min="1" max="1" width="5.140625" customWidth="1"/>
    <col min="2" max="2" width="51.7109375" customWidth="1"/>
    <col min="3" max="3" width="11.85546875" customWidth="1"/>
    <col min="4" max="4" width="10.28515625" customWidth="1"/>
    <col min="5" max="5" width="16.42578125" customWidth="1"/>
    <col min="6" max="6" width="14.7109375" customWidth="1"/>
    <col min="7" max="7" width="18.7109375" customWidth="1"/>
  </cols>
  <sheetData>
    <row r="1" spans="1:7" x14ac:dyDescent="0.25">
      <c r="B1" t="s">
        <v>88</v>
      </c>
      <c r="E1" t="s">
        <v>89</v>
      </c>
    </row>
    <row r="2" spans="1:7" x14ac:dyDescent="0.25">
      <c r="B2" t="s">
        <v>90</v>
      </c>
    </row>
    <row r="3" spans="1:7" x14ac:dyDescent="0.25">
      <c r="B3" s="7" t="s">
        <v>65</v>
      </c>
    </row>
    <row r="5" spans="1:7" s="7" customFormat="1" ht="85.5" customHeight="1" x14ac:dyDescent="0.25">
      <c r="A5" s="12" t="s">
        <v>55</v>
      </c>
      <c r="B5" s="12" t="s">
        <v>58</v>
      </c>
      <c r="C5" s="13" t="s">
        <v>57</v>
      </c>
      <c r="D5" s="13" t="s">
        <v>69</v>
      </c>
      <c r="E5" s="25" t="s">
        <v>68</v>
      </c>
      <c r="F5" s="13" t="s">
        <v>64</v>
      </c>
      <c r="G5" s="13" t="s">
        <v>70</v>
      </c>
    </row>
    <row r="6" spans="1:7" x14ac:dyDescent="0.25">
      <c r="A6" s="2">
        <v>1</v>
      </c>
      <c r="B6" s="4" t="s">
        <v>0</v>
      </c>
      <c r="C6" s="2" t="s">
        <v>59</v>
      </c>
      <c r="D6" s="2">
        <v>1881.25</v>
      </c>
      <c r="E6" s="20">
        <v>48</v>
      </c>
      <c r="F6" s="3"/>
      <c r="G6" s="10">
        <f>F6*D6*E6</f>
        <v>0</v>
      </c>
    </row>
    <row r="7" spans="1:7" x14ac:dyDescent="0.25">
      <c r="A7" s="2">
        <v>2</v>
      </c>
      <c r="B7" s="4" t="s">
        <v>1</v>
      </c>
      <c r="C7" s="2" t="s">
        <v>59</v>
      </c>
      <c r="D7" s="2">
        <v>672.75</v>
      </c>
      <c r="E7" s="20">
        <v>48</v>
      </c>
      <c r="F7" s="3"/>
      <c r="G7" s="10">
        <f t="shared" ref="G7:G16" si="0">F7*D7*E7</f>
        <v>0</v>
      </c>
    </row>
    <row r="8" spans="1:7" ht="30" x14ac:dyDescent="0.25">
      <c r="A8" s="2">
        <v>3</v>
      </c>
      <c r="B8" s="8" t="s">
        <v>115</v>
      </c>
      <c r="C8" s="9" t="s">
        <v>60</v>
      </c>
      <c r="D8" s="2">
        <v>42</v>
      </c>
      <c r="E8" s="20">
        <v>8</v>
      </c>
      <c r="F8" s="3"/>
      <c r="G8" s="10">
        <f t="shared" si="0"/>
        <v>0</v>
      </c>
    </row>
    <row r="9" spans="1:7" ht="30" x14ac:dyDescent="0.25">
      <c r="A9" s="2">
        <v>4</v>
      </c>
      <c r="B9" s="8" t="s">
        <v>16</v>
      </c>
      <c r="C9" s="9" t="s">
        <v>59</v>
      </c>
      <c r="D9" s="2">
        <v>77</v>
      </c>
      <c r="E9" s="20">
        <v>8</v>
      </c>
      <c r="F9" s="3"/>
      <c r="G9" s="10">
        <f t="shared" si="0"/>
        <v>0</v>
      </c>
    </row>
    <row r="10" spans="1:7" ht="30" x14ac:dyDescent="0.25">
      <c r="A10" s="2">
        <v>5</v>
      </c>
      <c r="B10" s="8" t="s">
        <v>17</v>
      </c>
      <c r="C10" s="9" t="s">
        <v>59</v>
      </c>
      <c r="D10" s="2">
        <v>90</v>
      </c>
      <c r="E10" s="20">
        <v>8</v>
      </c>
      <c r="F10" s="3"/>
      <c r="G10" s="10">
        <f t="shared" si="0"/>
        <v>0</v>
      </c>
    </row>
    <row r="11" spans="1:7" x14ac:dyDescent="0.25">
      <c r="A11" s="2">
        <v>6</v>
      </c>
      <c r="B11" s="4" t="s">
        <v>18</v>
      </c>
      <c r="C11" s="2" t="s">
        <v>62</v>
      </c>
      <c r="D11" s="2">
        <v>12</v>
      </c>
      <c r="E11" s="20">
        <v>4</v>
      </c>
      <c r="F11" s="3"/>
      <c r="G11" s="10">
        <f t="shared" si="0"/>
        <v>0</v>
      </c>
    </row>
    <row r="12" spans="1:7" x14ac:dyDescent="0.25">
      <c r="A12" s="2">
        <v>7</v>
      </c>
      <c r="B12" s="4" t="s">
        <v>19</v>
      </c>
      <c r="C12" s="2" t="s">
        <v>60</v>
      </c>
      <c r="D12" s="2">
        <v>22</v>
      </c>
      <c r="E12" s="20">
        <v>8</v>
      </c>
      <c r="F12" s="3"/>
      <c r="G12" s="10">
        <f t="shared" si="0"/>
        <v>0</v>
      </c>
    </row>
    <row r="13" spans="1:7" ht="30" customHeight="1" x14ac:dyDescent="0.25">
      <c r="A13" s="2">
        <v>8</v>
      </c>
      <c r="B13" s="8" t="s">
        <v>20</v>
      </c>
      <c r="C13" s="9" t="s">
        <v>60</v>
      </c>
      <c r="D13" s="2">
        <v>19</v>
      </c>
      <c r="E13" s="20">
        <v>4</v>
      </c>
      <c r="F13" s="3"/>
      <c r="G13" s="10">
        <f t="shared" si="0"/>
        <v>0</v>
      </c>
    </row>
    <row r="14" spans="1:7" x14ac:dyDescent="0.25">
      <c r="A14" s="2">
        <v>9</v>
      </c>
      <c r="B14" s="4" t="s">
        <v>5</v>
      </c>
      <c r="C14" s="2" t="s">
        <v>60</v>
      </c>
      <c r="D14" s="2">
        <v>22</v>
      </c>
      <c r="E14" s="20">
        <v>4</v>
      </c>
      <c r="F14" s="3"/>
      <c r="G14" s="10">
        <f t="shared" si="0"/>
        <v>0</v>
      </c>
    </row>
    <row r="15" spans="1:7" x14ac:dyDescent="0.25">
      <c r="A15" s="2">
        <v>10</v>
      </c>
      <c r="B15" s="4" t="s">
        <v>6</v>
      </c>
      <c r="C15" s="2" t="s">
        <v>59</v>
      </c>
      <c r="D15" s="2">
        <v>95</v>
      </c>
      <c r="E15" s="20">
        <v>4</v>
      </c>
      <c r="F15" s="3"/>
      <c r="G15" s="10">
        <f t="shared" si="0"/>
        <v>0</v>
      </c>
    </row>
    <row r="16" spans="1:7" x14ac:dyDescent="0.25">
      <c r="A16" s="2">
        <v>11</v>
      </c>
      <c r="B16" s="4" t="s">
        <v>14</v>
      </c>
      <c r="C16" s="2" t="s">
        <v>63</v>
      </c>
      <c r="D16" s="2">
        <v>1</v>
      </c>
      <c r="E16" s="20">
        <v>67</v>
      </c>
      <c r="F16" s="3"/>
      <c r="G16" s="10">
        <f t="shared" si="0"/>
        <v>0</v>
      </c>
    </row>
    <row r="17" spans="1:7" s="7" customFormat="1" x14ac:dyDescent="0.25">
      <c r="A17" s="14">
        <v>12</v>
      </c>
      <c r="B17" s="11" t="s">
        <v>56</v>
      </c>
      <c r="C17" s="11"/>
      <c r="D17" s="11"/>
      <c r="E17" s="11"/>
      <c r="F17" s="11"/>
      <c r="G17" s="15">
        <f>SUM(G6:G16)</f>
        <v>0</v>
      </c>
    </row>
    <row r="20" spans="1:7" x14ac:dyDescent="0.25">
      <c r="B20" s="4" t="s">
        <v>71</v>
      </c>
      <c r="C20" s="10">
        <f>G17</f>
        <v>0</v>
      </c>
    </row>
    <row r="21" spans="1:7" x14ac:dyDescent="0.25">
      <c r="B21" s="27"/>
      <c r="C21" s="28"/>
    </row>
    <row r="22" spans="1:7" x14ac:dyDescent="0.25">
      <c r="B22" s="5"/>
      <c r="C22" s="29"/>
    </row>
    <row r="25" spans="1:7" x14ac:dyDescent="0.25">
      <c r="B25" t="s">
        <v>66</v>
      </c>
      <c r="E25" t="s">
        <v>67</v>
      </c>
    </row>
  </sheetData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24" sqref="B24"/>
    </sheetView>
  </sheetViews>
  <sheetFormatPr defaultRowHeight="15" x14ac:dyDescent="0.25"/>
  <cols>
    <col min="1" max="1" width="6.42578125" customWidth="1"/>
    <col min="2" max="2" width="50.42578125" customWidth="1"/>
    <col min="3" max="3" width="10.85546875" customWidth="1"/>
    <col min="4" max="4" width="7.85546875" customWidth="1"/>
    <col min="5" max="5" width="18.5703125" customWidth="1"/>
    <col min="6" max="6" width="11.5703125" customWidth="1"/>
    <col min="7" max="7" width="17.7109375" customWidth="1"/>
  </cols>
  <sheetData>
    <row r="1" spans="1:7" x14ac:dyDescent="0.25">
      <c r="D1" s="1"/>
      <c r="E1" s="1"/>
    </row>
    <row r="2" spans="1:7" x14ac:dyDescent="0.25">
      <c r="D2" s="5"/>
      <c r="E2" s="5"/>
    </row>
    <row r="3" spans="1:7" x14ac:dyDescent="0.25">
      <c r="B3" t="s">
        <v>100</v>
      </c>
    </row>
    <row r="4" spans="1:7" x14ac:dyDescent="0.25">
      <c r="B4" t="s">
        <v>101</v>
      </c>
    </row>
    <row r="5" spans="1:7" x14ac:dyDescent="0.25">
      <c r="B5" s="16" t="s">
        <v>81</v>
      </c>
    </row>
    <row r="7" spans="1:7" ht="100.5" customHeight="1" x14ac:dyDescent="0.25">
      <c r="A7" s="11" t="s">
        <v>55</v>
      </c>
      <c r="B7" s="12" t="s">
        <v>58</v>
      </c>
      <c r="C7" s="13" t="s">
        <v>57</v>
      </c>
      <c r="D7" s="13" t="s">
        <v>69</v>
      </c>
      <c r="E7" s="25" t="s">
        <v>68</v>
      </c>
      <c r="F7" s="13" t="s">
        <v>64</v>
      </c>
      <c r="G7" s="13" t="s">
        <v>70</v>
      </c>
    </row>
    <row r="8" spans="1:7" x14ac:dyDescent="0.25">
      <c r="A8" s="2">
        <v>1</v>
      </c>
      <c r="B8" s="4" t="s">
        <v>0</v>
      </c>
      <c r="C8" s="2" t="s">
        <v>59</v>
      </c>
      <c r="D8" s="2">
        <v>1509</v>
      </c>
      <c r="E8" s="2">
        <v>48</v>
      </c>
      <c r="F8" s="3"/>
      <c r="G8" s="10">
        <f>F8*D8*E8</f>
        <v>0</v>
      </c>
    </row>
    <row r="9" spans="1:7" x14ac:dyDescent="0.25">
      <c r="A9" s="2">
        <v>2</v>
      </c>
      <c r="B9" s="4" t="s">
        <v>1</v>
      </c>
      <c r="C9" s="2" t="s">
        <v>59</v>
      </c>
      <c r="D9" s="2">
        <v>765</v>
      </c>
      <c r="E9" s="2">
        <v>48</v>
      </c>
      <c r="F9" s="3"/>
      <c r="G9" s="10">
        <f t="shared" ref="G9:G12" si="0">F9*D9*E9</f>
        <v>0</v>
      </c>
    </row>
    <row r="10" spans="1:7" x14ac:dyDescent="0.25">
      <c r="A10" s="2">
        <v>3</v>
      </c>
      <c r="B10" s="8" t="s">
        <v>39</v>
      </c>
      <c r="C10" s="9" t="s">
        <v>60</v>
      </c>
      <c r="D10" s="2">
        <v>1</v>
      </c>
      <c r="E10" s="2">
        <v>48</v>
      </c>
      <c r="F10" s="3"/>
      <c r="G10" s="10">
        <f t="shared" si="0"/>
        <v>0</v>
      </c>
    </row>
    <row r="11" spans="1:7" x14ac:dyDescent="0.25">
      <c r="A11" s="2">
        <v>4</v>
      </c>
      <c r="B11" s="8" t="s">
        <v>40</v>
      </c>
      <c r="C11" s="2" t="s">
        <v>60</v>
      </c>
      <c r="D11" s="2">
        <v>11</v>
      </c>
      <c r="E11" s="2">
        <v>8</v>
      </c>
      <c r="F11" s="3"/>
      <c r="G11" s="10">
        <f t="shared" si="0"/>
        <v>0</v>
      </c>
    </row>
    <row r="12" spans="1:7" x14ac:dyDescent="0.25">
      <c r="A12" s="2">
        <v>5</v>
      </c>
      <c r="B12" s="4" t="s">
        <v>41</v>
      </c>
      <c r="C12" s="9" t="s">
        <v>61</v>
      </c>
      <c r="D12" s="2">
        <v>40</v>
      </c>
      <c r="E12" s="2">
        <v>8</v>
      </c>
      <c r="F12" s="3"/>
      <c r="G12" s="10">
        <f t="shared" si="0"/>
        <v>0</v>
      </c>
    </row>
    <row r="13" spans="1:7" x14ac:dyDescent="0.25">
      <c r="A13" s="14">
        <v>6</v>
      </c>
      <c r="B13" s="11" t="s">
        <v>56</v>
      </c>
      <c r="C13" s="11"/>
      <c r="D13" s="11"/>
      <c r="E13" s="11"/>
      <c r="F13" s="11"/>
      <c r="G13" s="15">
        <f>SUM(G8:G12)</f>
        <v>0</v>
      </c>
    </row>
    <row r="16" spans="1:7" x14ac:dyDescent="0.25">
      <c r="B16" s="24" t="s">
        <v>71</v>
      </c>
      <c r="C16" s="10">
        <f>G13</f>
        <v>0</v>
      </c>
    </row>
    <row r="17" spans="2:5" x14ac:dyDescent="0.25">
      <c r="B17" s="27"/>
      <c r="C17" s="28"/>
    </row>
    <row r="18" spans="2:5" x14ac:dyDescent="0.25">
      <c r="B18" s="5"/>
      <c r="C18" s="29"/>
    </row>
    <row r="21" spans="2:5" x14ac:dyDescent="0.25">
      <c r="B21" t="s">
        <v>66</v>
      </c>
      <c r="E21" t="s">
        <v>93</v>
      </c>
    </row>
  </sheetData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workbookViewId="0">
      <selection activeCell="B19" sqref="B19"/>
    </sheetView>
  </sheetViews>
  <sheetFormatPr defaultRowHeight="15" x14ac:dyDescent="0.25"/>
  <cols>
    <col min="1" max="1" width="7.85546875" customWidth="1"/>
    <col min="2" max="2" width="50.28515625" customWidth="1"/>
    <col min="3" max="3" width="9.42578125" customWidth="1"/>
    <col min="4" max="4" width="10" customWidth="1"/>
    <col min="5" max="5" width="18.85546875" customWidth="1"/>
    <col min="6" max="6" width="13.140625" customWidth="1"/>
    <col min="7" max="7" width="16.5703125" customWidth="1"/>
  </cols>
  <sheetData>
    <row r="3" spans="1:7" x14ac:dyDescent="0.25">
      <c r="B3" t="s">
        <v>97</v>
      </c>
    </row>
    <row r="4" spans="1:7" x14ac:dyDescent="0.25">
      <c r="B4" t="s">
        <v>90</v>
      </c>
    </row>
    <row r="5" spans="1:7" x14ac:dyDescent="0.25">
      <c r="B5" s="7" t="s">
        <v>82</v>
      </c>
    </row>
    <row r="7" spans="1:7" ht="94.5" customHeight="1" x14ac:dyDescent="0.25">
      <c r="A7" s="11" t="s">
        <v>55</v>
      </c>
      <c r="B7" s="12" t="s">
        <v>58</v>
      </c>
      <c r="C7" s="13" t="s">
        <v>57</v>
      </c>
      <c r="D7" s="13" t="s">
        <v>69</v>
      </c>
      <c r="E7" s="25" t="s">
        <v>68</v>
      </c>
      <c r="F7" s="13" t="s">
        <v>64</v>
      </c>
      <c r="G7" s="13" t="s">
        <v>70</v>
      </c>
    </row>
    <row r="8" spans="1:7" x14ac:dyDescent="0.25">
      <c r="A8" s="2">
        <v>1</v>
      </c>
      <c r="B8" s="4" t="s">
        <v>74</v>
      </c>
      <c r="C8" s="2" t="s">
        <v>59</v>
      </c>
      <c r="D8" s="2">
        <v>180.83</v>
      </c>
      <c r="E8" s="20">
        <v>24</v>
      </c>
      <c r="F8" s="3"/>
      <c r="G8" s="10">
        <f>F8*D8*E8</f>
        <v>0</v>
      </c>
    </row>
    <row r="9" spans="1:7" x14ac:dyDescent="0.25">
      <c r="A9" s="2">
        <v>2</v>
      </c>
      <c r="B9" s="4" t="s">
        <v>75</v>
      </c>
      <c r="C9" s="2" t="s">
        <v>59</v>
      </c>
      <c r="D9" s="2">
        <v>183.66</v>
      </c>
      <c r="E9" s="20">
        <v>24</v>
      </c>
      <c r="F9" s="3"/>
      <c r="G9" s="10">
        <f t="shared" ref="G9" si="0">F9*D9*E9</f>
        <v>0</v>
      </c>
    </row>
    <row r="10" spans="1:7" x14ac:dyDescent="0.25">
      <c r="A10" s="26">
        <v>3</v>
      </c>
      <c r="B10" s="4" t="s">
        <v>111</v>
      </c>
      <c r="C10" s="2" t="s">
        <v>59</v>
      </c>
      <c r="D10" s="2">
        <v>180.83</v>
      </c>
      <c r="E10" s="20">
        <v>24</v>
      </c>
      <c r="F10" s="3"/>
      <c r="G10" s="10">
        <f>F10*D10*E10</f>
        <v>0</v>
      </c>
    </row>
    <row r="11" spans="1:7" x14ac:dyDescent="0.25">
      <c r="A11" s="26">
        <v>4</v>
      </c>
      <c r="B11" s="4" t="s">
        <v>112</v>
      </c>
      <c r="C11" s="2" t="s">
        <v>59</v>
      </c>
      <c r="D11" s="2">
        <v>183.66</v>
      </c>
      <c r="E11" s="20">
        <v>24</v>
      </c>
      <c r="F11" s="3"/>
      <c r="G11" s="10">
        <f t="shared" ref="G11" si="1">F11*D11*E11</f>
        <v>0</v>
      </c>
    </row>
    <row r="12" spans="1:7" x14ac:dyDescent="0.25">
      <c r="A12" s="14">
        <v>5</v>
      </c>
      <c r="B12" s="11" t="s">
        <v>56</v>
      </c>
      <c r="C12" s="11"/>
      <c r="D12" s="11"/>
      <c r="E12" s="11"/>
      <c r="F12" s="11"/>
      <c r="G12" s="15">
        <f>SUM(G8:G9)</f>
        <v>0</v>
      </c>
    </row>
    <row r="15" spans="1:7" x14ac:dyDescent="0.25">
      <c r="B15" s="24" t="s">
        <v>71</v>
      </c>
      <c r="C15" s="10">
        <f>G12</f>
        <v>0</v>
      </c>
    </row>
    <row r="16" spans="1:7" x14ac:dyDescent="0.25">
      <c r="B16" s="27"/>
      <c r="C16" s="28"/>
    </row>
    <row r="17" spans="2:5" x14ac:dyDescent="0.25">
      <c r="B17" s="5"/>
      <c r="C17" s="29"/>
    </row>
    <row r="20" spans="2:5" x14ac:dyDescent="0.25">
      <c r="B20" t="s">
        <v>66</v>
      </c>
      <c r="E20" t="s">
        <v>102</v>
      </c>
    </row>
  </sheetData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3"/>
  <sheetViews>
    <sheetView workbookViewId="0">
      <selection activeCell="B26" sqref="B26"/>
    </sheetView>
  </sheetViews>
  <sheetFormatPr defaultRowHeight="15" x14ac:dyDescent="0.25"/>
  <cols>
    <col min="1" max="1" width="7" customWidth="1"/>
    <col min="2" max="2" width="50.85546875" customWidth="1"/>
    <col min="3" max="3" width="11" customWidth="1"/>
    <col min="4" max="4" width="8.7109375" customWidth="1"/>
    <col min="5" max="5" width="18.28515625" customWidth="1"/>
    <col min="6" max="6" width="13.42578125" customWidth="1"/>
    <col min="7" max="7" width="19" customWidth="1"/>
  </cols>
  <sheetData>
    <row r="3" spans="1:11" x14ac:dyDescent="0.25">
      <c r="B3" t="s">
        <v>97</v>
      </c>
    </row>
    <row r="4" spans="1:11" x14ac:dyDescent="0.25">
      <c r="B4" t="s">
        <v>90</v>
      </c>
    </row>
    <row r="5" spans="1:11" x14ac:dyDescent="0.25">
      <c r="B5" s="7" t="s">
        <v>83</v>
      </c>
    </row>
    <row r="7" spans="1:11" ht="114" customHeight="1" x14ac:dyDescent="0.25">
      <c r="A7" s="11" t="s">
        <v>55</v>
      </c>
      <c r="B7" s="12" t="s">
        <v>58</v>
      </c>
      <c r="C7" s="13" t="s">
        <v>57</v>
      </c>
      <c r="D7" s="13" t="s">
        <v>69</v>
      </c>
      <c r="E7" s="25" t="s">
        <v>68</v>
      </c>
      <c r="F7" s="13" t="s">
        <v>64</v>
      </c>
      <c r="G7" s="13" t="s">
        <v>70</v>
      </c>
      <c r="H7" s="7"/>
      <c r="I7" s="7"/>
      <c r="J7" s="7"/>
      <c r="K7" s="7"/>
    </row>
    <row r="8" spans="1:11" x14ac:dyDescent="0.25">
      <c r="A8" s="2">
        <v>1</v>
      </c>
      <c r="B8" s="4" t="s">
        <v>0</v>
      </c>
      <c r="C8" s="2" t="s">
        <v>59</v>
      </c>
      <c r="D8" s="2">
        <v>1007</v>
      </c>
      <c r="E8" s="2">
        <v>48</v>
      </c>
      <c r="F8" s="3"/>
      <c r="G8" s="10">
        <f>F8*D8*E8</f>
        <v>0</v>
      </c>
    </row>
    <row r="9" spans="1:11" x14ac:dyDescent="0.25">
      <c r="A9" s="2">
        <v>2</v>
      </c>
      <c r="B9" s="4" t="s">
        <v>1</v>
      </c>
      <c r="C9" s="2" t="s">
        <v>59</v>
      </c>
      <c r="D9" s="2">
        <v>1029</v>
      </c>
      <c r="E9" s="2">
        <v>48</v>
      </c>
      <c r="F9" s="3"/>
      <c r="G9" s="10">
        <f t="shared" ref="G9:G14" si="0">F9*D9*E9</f>
        <v>0</v>
      </c>
    </row>
    <row r="10" spans="1:11" ht="16.5" customHeight="1" x14ac:dyDescent="0.25">
      <c r="A10" s="2">
        <v>3</v>
      </c>
      <c r="B10" s="8" t="s">
        <v>33</v>
      </c>
      <c r="C10" s="9" t="s">
        <v>61</v>
      </c>
      <c r="D10" s="2">
        <v>68</v>
      </c>
      <c r="E10" s="2">
        <v>8</v>
      </c>
      <c r="F10" s="3"/>
      <c r="G10" s="10">
        <f t="shared" si="0"/>
        <v>0</v>
      </c>
    </row>
    <row r="11" spans="1:11" ht="17.25" customHeight="1" x14ac:dyDescent="0.25">
      <c r="A11" s="2">
        <v>4</v>
      </c>
      <c r="B11" s="8" t="s">
        <v>34</v>
      </c>
      <c r="C11" s="9" t="s">
        <v>61</v>
      </c>
      <c r="D11" s="2">
        <v>13</v>
      </c>
      <c r="E11" s="2">
        <v>4</v>
      </c>
      <c r="F11" s="3"/>
      <c r="G11" s="10">
        <f t="shared" si="0"/>
        <v>0</v>
      </c>
    </row>
    <row r="12" spans="1:11" x14ac:dyDescent="0.25">
      <c r="A12" s="2">
        <v>5</v>
      </c>
      <c r="B12" s="4" t="s">
        <v>35</v>
      </c>
      <c r="C12" s="9" t="s">
        <v>60</v>
      </c>
      <c r="D12" s="2">
        <v>4</v>
      </c>
      <c r="E12" s="2">
        <v>8</v>
      </c>
      <c r="F12" s="3"/>
      <c r="G12" s="10">
        <f t="shared" si="0"/>
        <v>0</v>
      </c>
    </row>
    <row r="13" spans="1:11" x14ac:dyDescent="0.25">
      <c r="A13" s="2">
        <v>6</v>
      </c>
      <c r="B13" s="4" t="s">
        <v>36</v>
      </c>
      <c r="C13" s="2" t="s">
        <v>61</v>
      </c>
      <c r="D13" s="2">
        <v>18</v>
      </c>
      <c r="E13" s="2">
        <v>8</v>
      </c>
      <c r="F13" s="3"/>
      <c r="G13" s="10">
        <f t="shared" si="0"/>
        <v>0</v>
      </c>
    </row>
    <row r="14" spans="1:11" x14ac:dyDescent="0.25">
      <c r="A14" s="2">
        <v>7</v>
      </c>
      <c r="B14" s="4" t="s">
        <v>14</v>
      </c>
      <c r="C14" s="2" t="s">
        <v>63</v>
      </c>
      <c r="D14" s="2">
        <v>1</v>
      </c>
      <c r="E14" s="2">
        <v>55</v>
      </c>
      <c r="F14" s="3"/>
      <c r="G14" s="10">
        <f t="shared" si="0"/>
        <v>0</v>
      </c>
    </row>
    <row r="15" spans="1:11" x14ac:dyDescent="0.25">
      <c r="A15" s="14">
        <v>8</v>
      </c>
      <c r="B15" s="11" t="s">
        <v>56</v>
      </c>
      <c r="C15" s="11"/>
      <c r="D15" s="11"/>
      <c r="E15" s="11"/>
      <c r="F15" s="11"/>
      <c r="G15" s="15">
        <f>SUM(G8:G14)</f>
        <v>0</v>
      </c>
      <c r="H15" s="7"/>
      <c r="I15" s="7"/>
      <c r="J15" s="7"/>
      <c r="K15" s="7"/>
    </row>
    <row r="18" spans="2:5" x14ac:dyDescent="0.25">
      <c r="B18" s="4" t="s">
        <v>71</v>
      </c>
      <c r="C18" s="10">
        <f>G15</f>
        <v>0</v>
      </c>
    </row>
    <row r="19" spans="2:5" x14ac:dyDescent="0.25">
      <c r="B19" s="27"/>
      <c r="C19" s="28"/>
    </row>
    <row r="20" spans="2:5" x14ac:dyDescent="0.25">
      <c r="B20" s="5"/>
      <c r="C20" s="29"/>
    </row>
    <row r="23" spans="2:5" x14ac:dyDescent="0.25">
      <c r="B23" t="s">
        <v>66</v>
      </c>
      <c r="E23" t="s">
        <v>67</v>
      </c>
    </row>
  </sheetData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workbookViewId="0">
      <selection activeCell="B18" sqref="B18"/>
    </sheetView>
  </sheetViews>
  <sheetFormatPr defaultRowHeight="15" x14ac:dyDescent="0.25"/>
  <cols>
    <col min="1" max="1" width="6.85546875" customWidth="1"/>
    <col min="2" max="2" width="50" customWidth="1"/>
    <col min="3" max="3" width="11.28515625" customWidth="1"/>
    <col min="4" max="4" width="11" customWidth="1"/>
    <col min="5" max="5" width="18.5703125" customWidth="1"/>
    <col min="6" max="6" width="12" customWidth="1"/>
    <col min="7" max="7" width="19.5703125" customWidth="1"/>
  </cols>
  <sheetData>
    <row r="3" spans="1:7" x14ac:dyDescent="0.25">
      <c r="B3" t="s">
        <v>103</v>
      </c>
    </row>
    <row r="4" spans="1:7" x14ac:dyDescent="0.25">
      <c r="B4" t="s">
        <v>104</v>
      </c>
    </row>
    <row r="5" spans="1:7" x14ac:dyDescent="0.25">
      <c r="B5" s="7" t="s">
        <v>85</v>
      </c>
    </row>
    <row r="7" spans="1:7" ht="75.75" customHeight="1" x14ac:dyDescent="0.25">
      <c r="A7" s="11" t="s">
        <v>55</v>
      </c>
      <c r="B7" s="12" t="s">
        <v>58</v>
      </c>
      <c r="C7" s="13" t="s">
        <v>57</v>
      </c>
      <c r="D7" s="13" t="s">
        <v>69</v>
      </c>
      <c r="E7" s="25" t="s">
        <v>68</v>
      </c>
      <c r="F7" s="13" t="s">
        <v>64</v>
      </c>
      <c r="G7" s="13" t="s">
        <v>70</v>
      </c>
    </row>
    <row r="8" spans="1:7" x14ac:dyDescent="0.25">
      <c r="A8" s="2">
        <v>1</v>
      </c>
      <c r="B8" s="4" t="s">
        <v>74</v>
      </c>
      <c r="C8" s="2" t="s">
        <v>59</v>
      </c>
      <c r="D8" s="17">
        <v>1300.01</v>
      </c>
      <c r="E8" s="20">
        <v>24</v>
      </c>
      <c r="F8" s="3"/>
      <c r="G8" s="10">
        <f>F8*D8*E8</f>
        <v>0</v>
      </c>
    </row>
    <row r="9" spans="1:7" x14ac:dyDescent="0.25">
      <c r="A9" s="2">
        <v>2</v>
      </c>
      <c r="B9" s="4" t="s">
        <v>75</v>
      </c>
      <c r="C9" s="2" t="s">
        <v>59</v>
      </c>
      <c r="D9" s="17">
        <v>681.5</v>
      </c>
      <c r="E9" s="20">
        <v>24</v>
      </c>
      <c r="F9" s="3"/>
      <c r="G9" s="10">
        <f t="shared" ref="G9" si="0">F9*D9*E9</f>
        <v>0</v>
      </c>
    </row>
    <row r="10" spans="1:7" x14ac:dyDescent="0.25">
      <c r="A10" s="26">
        <v>3</v>
      </c>
      <c r="B10" s="4" t="s">
        <v>111</v>
      </c>
      <c r="C10" s="2" t="s">
        <v>59</v>
      </c>
      <c r="D10" s="17">
        <v>1300.01</v>
      </c>
      <c r="E10" s="20">
        <v>24</v>
      </c>
      <c r="F10" s="3"/>
      <c r="G10" s="10">
        <f>F10*D10*E10</f>
        <v>0</v>
      </c>
    </row>
    <row r="11" spans="1:7" x14ac:dyDescent="0.25">
      <c r="A11" s="26">
        <v>4</v>
      </c>
      <c r="B11" s="4" t="s">
        <v>112</v>
      </c>
      <c r="C11" s="2" t="s">
        <v>59</v>
      </c>
      <c r="D11" s="17">
        <v>681.5</v>
      </c>
      <c r="E11" s="20">
        <v>24</v>
      </c>
      <c r="F11" s="3"/>
      <c r="G11" s="10">
        <f t="shared" ref="G11" si="1">F11*D11*E11</f>
        <v>0</v>
      </c>
    </row>
    <row r="12" spans="1:7" x14ac:dyDescent="0.25">
      <c r="A12" s="14">
        <v>5</v>
      </c>
      <c r="B12" s="11" t="s">
        <v>56</v>
      </c>
      <c r="C12" s="11"/>
      <c r="D12" s="11"/>
      <c r="E12" s="11"/>
      <c r="F12" s="11"/>
      <c r="G12" s="15">
        <f>SUM(G8:G9)</f>
        <v>0</v>
      </c>
    </row>
    <row r="15" spans="1:7" x14ac:dyDescent="0.25">
      <c r="B15" s="24" t="s">
        <v>71</v>
      </c>
      <c r="C15" s="10">
        <f>G12</f>
        <v>0</v>
      </c>
    </row>
    <row r="16" spans="1:7" x14ac:dyDescent="0.25">
      <c r="B16" s="27"/>
      <c r="C16" s="28"/>
    </row>
    <row r="17" spans="2:5" x14ac:dyDescent="0.25">
      <c r="B17" s="5"/>
      <c r="C17" s="29"/>
    </row>
    <row r="20" spans="2:5" x14ac:dyDescent="0.25">
      <c r="B20" t="s">
        <v>66</v>
      </c>
      <c r="E20" t="s">
        <v>67</v>
      </c>
    </row>
  </sheetData>
  <pageMargins left="0.7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workbookViewId="0">
      <selection activeCell="B22" sqref="B22"/>
    </sheetView>
  </sheetViews>
  <sheetFormatPr defaultRowHeight="15" x14ac:dyDescent="0.25"/>
  <cols>
    <col min="1" max="1" width="7.28515625" customWidth="1"/>
    <col min="2" max="2" width="48.5703125" customWidth="1"/>
    <col min="3" max="3" width="10.85546875" customWidth="1"/>
    <col min="4" max="4" width="8.28515625" customWidth="1"/>
    <col min="5" max="5" width="19.5703125" customWidth="1"/>
    <col min="6" max="6" width="12.5703125" customWidth="1"/>
    <col min="7" max="7" width="19.140625" customWidth="1"/>
  </cols>
  <sheetData>
    <row r="3" spans="1:7" x14ac:dyDescent="0.25">
      <c r="B3" t="s">
        <v>97</v>
      </c>
    </row>
    <row r="4" spans="1:7" x14ac:dyDescent="0.25">
      <c r="B4" t="s">
        <v>90</v>
      </c>
    </row>
    <row r="5" spans="1:7" x14ac:dyDescent="0.25">
      <c r="B5" s="7" t="s">
        <v>84</v>
      </c>
    </row>
    <row r="7" spans="1:7" ht="75" customHeight="1" x14ac:dyDescent="0.25">
      <c r="A7" s="11" t="s">
        <v>55</v>
      </c>
      <c r="B7" s="12" t="s">
        <v>58</v>
      </c>
      <c r="C7" s="13" t="s">
        <v>57</v>
      </c>
      <c r="D7" s="13" t="s">
        <v>69</v>
      </c>
      <c r="E7" s="25" t="s">
        <v>68</v>
      </c>
      <c r="F7" s="13" t="s">
        <v>64</v>
      </c>
      <c r="G7" s="13" t="s">
        <v>70</v>
      </c>
    </row>
    <row r="8" spans="1:7" x14ac:dyDescent="0.25">
      <c r="A8" s="2">
        <v>1</v>
      </c>
      <c r="B8" s="4" t="s">
        <v>0</v>
      </c>
      <c r="C8" s="2" t="s">
        <v>59</v>
      </c>
      <c r="D8" s="2">
        <v>20</v>
      </c>
      <c r="E8" s="2">
        <v>48</v>
      </c>
      <c r="F8" s="3"/>
      <c r="G8" s="10">
        <f>F8*D8*E8</f>
        <v>0</v>
      </c>
    </row>
    <row r="9" spans="1:7" x14ac:dyDescent="0.25">
      <c r="A9" s="2">
        <v>2</v>
      </c>
      <c r="B9" s="4" t="s">
        <v>1</v>
      </c>
      <c r="C9" s="2" t="s">
        <v>59</v>
      </c>
      <c r="D9" s="2">
        <v>177</v>
      </c>
      <c r="E9" s="2">
        <v>48</v>
      </c>
      <c r="F9" s="3"/>
      <c r="G9" s="10">
        <f t="shared" ref="G9:G12" si="0">F9*D9*E9</f>
        <v>0</v>
      </c>
    </row>
    <row r="10" spans="1:7" ht="30" x14ac:dyDescent="0.25">
      <c r="A10" s="2">
        <v>3</v>
      </c>
      <c r="B10" s="8" t="s">
        <v>37</v>
      </c>
      <c r="C10" s="9" t="s">
        <v>60</v>
      </c>
      <c r="D10" s="2">
        <v>23</v>
      </c>
      <c r="E10" s="2">
        <v>4</v>
      </c>
      <c r="F10" s="3"/>
      <c r="G10" s="10">
        <f t="shared" si="0"/>
        <v>0</v>
      </c>
    </row>
    <row r="11" spans="1:7" x14ac:dyDescent="0.25">
      <c r="A11" s="2">
        <v>4</v>
      </c>
      <c r="B11" s="4" t="s">
        <v>38</v>
      </c>
      <c r="C11" s="9" t="s">
        <v>60</v>
      </c>
      <c r="D11" s="2">
        <v>1</v>
      </c>
      <c r="E11" s="2">
        <v>4</v>
      </c>
      <c r="F11" s="3"/>
      <c r="G11" s="10">
        <f t="shared" si="0"/>
        <v>0</v>
      </c>
    </row>
    <row r="12" spans="1:7" x14ac:dyDescent="0.25">
      <c r="A12" s="2">
        <v>5</v>
      </c>
      <c r="B12" s="4" t="s">
        <v>14</v>
      </c>
      <c r="C12" s="9" t="s">
        <v>63</v>
      </c>
      <c r="D12" s="2">
        <v>1</v>
      </c>
      <c r="E12" s="2">
        <v>43</v>
      </c>
      <c r="F12" s="3"/>
      <c r="G12" s="10">
        <f t="shared" si="0"/>
        <v>0</v>
      </c>
    </row>
    <row r="13" spans="1:7" x14ac:dyDescent="0.25">
      <c r="A13" s="14">
        <v>6</v>
      </c>
      <c r="B13" s="11" t="s">
        <v>56</v>
      </c>
      <c r="C13" s="11"/>
      <c r="D13" s="11"/>
      <c r="E13" s="11"/>
      <c r="F13" s="11"/>
      <c r="G13" s="15">
        <f>SUM(G8:G12)</f>
        <v>0</v>
      </c>
    </row>
    <row r="16" spans="1:7" x14ac:dyDescent="0.25">
      <c r="B16" s="4" t="s">
        <v>71</v>
      </c>
      <c r="C16" s="10">
        <f>G13</f>
        <v>0</v>
      </c>
    </row>
    <row r="17" spans="2:5" x14ac:dyDescent="0.25">
      <c r="B17" s="27"/>
      <c r="C17" s="28"/>
    </row>
    <row r="18" spans="2:5" x14ac:dyDescent="0.25">
      <c r="B18" s="5"/>
      <c r="C18" s="29"/>
    </row>
    <row r="21" spans="2:5" x14ac:dyDescent="0.25">
      <c r="B21" t="s">
        <v>66</v>
      </c>
      <c r="E21" t="s">
        <v>67</v>
      </c>
    </row>
  </sheetData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workbookViewId="0">
      <selection activeCell="C22" sqref="C22"/>
    </sheetView>
  </sheetViews>
  <sheetFormatPr defaultRowHeight="15" x14ac:dyDescent="0.25"/>
  <cols>
    <col min="1" max="1" width="7.42578125" customWidth="1"/>
    <col min="2" max="2" width="49.140625" customWidth="1"/>
    <col min="3" max="3" width="10.42578125" customWidth="1"/>
    <col min="4" max="4" width="9.85546875" customWidth="1"/>
    <col min="5" max="5" width="20" customWidth="1"/>
    <col min="6" max="6" width="13.85546875" customWidth="1"/>
    <col min="7" max="7" width="20" customWidth="1"/>
  </cols>
  <sheetData>
    <row r="3" spans="1:7" x14ac:dyDescent="0.25">
      <c r="B3" t="s">
        <v>100</v>
      </c>
    </row>
    <row r="4" spans="1:7" x14ac:dyDescent="0.25">
      <c r="B4" t="s">
        <v>105</v>
      </c>
    </row>
    <row r="5" spans="1:7" x14ac:dyDescent="0.25">
      <c r="B5" s="7" t="s">
        <v>86</v>
      </c>
    </row>
    <row r="7" spans="1:7" ht="92.25" customHeight="1" x14ac:dyDescent="0.25">
      <c r="A7" s="11" t="s">
        <v>55</v>
      </c>
      <c r="B7" s="12" t="s">
        <v>58</v>
      </c>
      <c r="C7" s="13" t="s">
        <v>57</v>
      </c>
      <c r="D7" s="13" t="s">
        <v>69</v>
      </c>
      <c r="E7" s="25" t="s">
        <v>68</v>
      </c>
      <c r="F7" s="13" t="s">
        <v>64</v>
      </c>
      <c r="G7" s="13" t="s">
        <v>70</v>
      </c>
    </row>
    <row r="8" spans="1:7" x14ac:dyDescent="0.25">
      <c r="A8" s="2">
        <v>1</v>
      </c>
      <c r="B8" s="4" t="s">
        <v>74</v>
      </c>
      <c r="C8" s="2" t="s">
        <v>59</v>
      </c>
      <c r="D8" s="17">
        <v>87.19</v>
      </c>
      <c r="E8" s="20">
        <v>24</v>
      </c>
      <c r="F8" s="3"/>
      <c r="G8" s="10">
        <f>F8*D8*E8</f>
        <v>0</v>
      </c>
    </row>
    <row r="9" spans="1:7" x14ac:dyDescent="0.25">
      <c r="A9" s="2">
        <v>2</v>
      </c>
      <c r="B9" s="4" t="s">
        <v>75</v>
      </c>
      <c r="C9" s="2" t="s">
        <v>59</v>
      </c>
      <c r="D9" s="17">
        <v>128.58000000000001</v>
      </c>
      <c r="E9" s="20">
        <v>24</v>
      </c>
      <c r="F9" s="3"/>
      <c r="G9" s="10">
        <f t="shared" ref="G9" si="0">F9*D9*E9</f>
        <v>0</v>
      </c>
    </row>
    <row r="10" spans="1:7" x14ac:dyDescent="0.25">
      <c r="A10" s="26">
        <v>3</v>
      </c>
      <c r="B10" s="4" t="s">
        <v>111</v>
      </c>
      <c r="C10" s="2" t="s">
        <v>59</v>
      </c>
      <c r="D10" s="17">
        <v>87.19</v>
      </c>
      <c r="E10" s="20">
        <v>24</v>
      </c>
      <c r="F10" s="3"/>
      <c r="G10" s="10">
        <f>F10*D10*E10</f>
        <v>0</v>
      </c>
    </row>
    <row r="11" spans="1:7" x14ac:dyDescent="0.25">
      <c r="A11" s="26">
        <v>4</v>
      </c>
      <c r="B11" s="4" t="s">
        <v>112</v>
      </c>
      <c r="C11" s="2" t="s">
        <v>59</v>
      </c>
      <c r="D11" s="17">
        <v>128.58000000000001</v>
      </c>
      <c r="E11" s="20">
        <v>24</v>
      </c>
      <c r="F11" s="3"/>
      <c r="G11" s="10">
        <f t="shared" ref="G11" si="1">F11*D11*E11</f>
        <v>0</v>
      </c>
    </row>
    <row r="12" spans="1:7" x14ac:dyDescent="0.25">
      <c r="A12" s="14">
        <v>5</v>
      </c>
      <c r="B12" s="11" t="s">
        <v>56</v>
      </c>
      <c r="C12" s="11"/>
      <c r="D12" s="11"/>
      <c r="E12" s="11"/>
      <c r="F12" s="11"/>
      <c r="G12" s="15">
        <f>SUM(G8:G9)</f>
        <v>0</v>
      </c>
    </row>
    <row r="15" spans="1:7" x14ac:dyDescent="0.25">
      <c r="B15" s="24" t="s">
        <v>71</v>
      </c>
      <c r="C15" s="10">
        <f>G12</f>
        <v>0</v>
      </c>
    </row>
    <row r="16" spans="1:7" x14ac:dyDescent="0.25">
      <c r="B16" s="27"/>
      <c r="C16" s="28"/>
    </row>
    <row r="17" spans="2:5" x14ac:dyDescent="0.25">
      <c r="B17" s="5"/>
      <c r="C17" s="29"/>
    </row>
    <row r="20" spans="2:5" x14ac:dyDescent="0.25">
      <c r="B20" t="s">
        <v>66</v>
      </c>
      <c r="E20" t="s">
        <v>67</v>
      </c>
    </row>
  </sheetData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3"/>
  <sheetViews>
    <sheetView workbookViewId="0">
      <selection activeCell="C21" sqref="C21"/>
    </sheetView>
  </sheetViews>
  <sheetFormatPr defaultRowHeight="15" x14ac:dyDescent="0.25"/>
  <cols>
    <col min="1" max="1" width="5.7109375" customWidth="1"/>
    <col min="2" max="2" width="49.85546875" customWidth="1"/>
    <col min="3" max="3" width="12.5703125" customWidth="1"/>
    <col min="4" max="4" width="10.42578125" customWidth="1"/>
    <col min="5" max="5" width="19.85546875" customWidth="1"/>
    <col min="6" max="6" width="12.85546875" customWidth="1"/>
    <col min="7" max="7" width="19.140625" customWidth="1"/>
  </cols>
  <sheetData>
    <row r="3" spans="1:11" x14ac:dyDescent="0.25">
      <c r="B3" t="s">
        <v>97</v>
      </c>
    </row>
    <row r="4" spans="1:11" x14ac:dyDescent="0.25">
      <c r="B4" t="s">
        <v>90</v>
      </c>
    </row>
    <row r="5" spans="1:11" x14ac:dyDescent="0.25">
      <c r="B5" s="7" t="s">
        <v>87</v>
      </c>
    </row>
    <row r="7" spans="1:11" s="19" customFormat="1" ht="114" customHeight="1" x14ac:dyDescent="0.25">
      <c r="A7" s="12" t="s">
        <v>55</v>
      </c>
      <c r="B7" s="12" t="s">
        <v>58</v>
      </c>
      <c r="C7" s="13" t="s">
        <v>57</v>
      </c>
      <c r="D7" s="13" t="s">
        <v>69</v>
      </c>
      <c r="E7" s="25" t="s">
        <v>68</v>
      </c>
      <c r="F7" s="13" t="s">
        <v>64</v>
      </c>
      <c r="G7" s="13" t="s">
        <v>70</v>
      </c>
      <c r="H7" s="18"/>
      <c r="I7" s="18"/>
      <c r="J7" s="18"/>
      <c r="K7" s="18"/>
    </row>
    <row r="8" spans="1:11" x14ac:dyDescent="0.25">
      <c r="A8" s="2">
        <v>1</v>
      </c>
      <c r="B8" s="4" t="s">
        <v>0</v>
      </c>
      <c r="C8" s="2" t="s">
        <v>59</v>
      </c>
      <c r="D8" s="2">
        <v>141</v>
      </c>
      <c r="E8" s="2">
        <v>48</v>
      </c>
      <c r="F8" s="3"/>
      <c r="G8" s="10">
        <f>F8*D8*E8</f>
        <v>0</v>
      </c>
    </row>
    <row r="9" spans="1:11" x14ac:dyDescent="0.25">
      <c r="A9" s="2">
        <v>2</v>
      </c>
      <c r="B9" s="4" t="s">
        <v>1</v>
      </c>
      <c r="C9" s="2" t="s">
        <v>59</v>
      </c>
      <c r="D9" s="2">
        <v>555</v>
      </c>
      <c r="E9" s="2">
        <v>48</v>
      </c>
      <c r="F9" s="3"/>
      <c r="G9" s="10">
        <f t="shared" ref="G9:G14" si="0">F9*D9*E9</f>
        <v>0</v>
      </c>
    </row>
    <row r="10" spans="1:11" ht="16.5" customHeight="1" x14ac:dyDescent="0.25">
      <c r="A10" s="2">
        <v>3</v>
      </c>
      <c r="B10" s="4" t="s">
        <v>114</v>
      </c>
      <c r="C10" s="9" t="s">
        <v>59</v>
      </c>
      <c r="D10" s="6">
        <v>189</v>
      </c>
      <c r="E10" s="2">
        <v>24</v>
      </c>
      <c r="F10" s="3"/>
      <c r="G10" s="10">
        <f t="shared" si="0"/>
        <v>0</v>
      </c>
    </row>
    <row r="11" spans="1:11" ht="16.5" customHeight="1" x14ac:dyDescent="0.25">
      <c r="A11" s="2">
        <v>4</v>
      </c>
      <c r="B11" s="4" t="s">
        <v>113</v>
      </c>
      <c r="C11" s="9" t="s">
        <v>59</v>
      </c>
      <c r="D11" s="6">
        <v>189</v>
      </c>
      <c r="E11" s="2">
        <v>24</v>
      </c>
      <c r="F11" s="3"/>
      <c r="G11" s="10">
        <f t="shared" si="0"/>
        <v>0</v>
      </c>
    </row>
    <row r="12" spans="1:11" x14ac:dyDescent="0.25">
      <c r="A12" s="2">
        <v>5</v>
      </c>
      <c r="B12" s="8" t="s">
        <v>42</v>
      </c>
      <c r="C12" s="9" t="s">
        <v>60</v>
      </c>
      <c r="D12" s="2">
        <v>8</v>
      </c>
      <c r="E12" s="2">
        <v>8</v>
      </c>
      <c r="F12" s="3"/>
      <c r="G12" s="10">
        <f t="shared" si="0"/>
        <v>0</v>
      </c>
    </row>
    <row r="13" spans="1:11" ht="30" x14ac:dyDescent="0.25">
      <c r="A13" s="2">
        <v>6</v>
      </c>
      <c r="B13" s="8" t="s">
        <v>115</v>
      </c>
      <c r="C13" s="9" t="s">
        <v>60</v>
      </c>
      <c r="D13" s="2">
        <v>5</v>
      </c>
      <c r="E13" s="2">
        <v>8</v>
      </c>
      <c r="F13" s="3"/>
      <c r="G13" s="10">
        <f t="shared" si="0"/>
        <v>0</v>
      </c>
    </row>
    <row r="14" spans="1:11" x14ac:dyDescent="0.25">
      <c r="A14" s="2">
        <v>7</v>
      </c>
      <c r="B14" s="4" t="s">
        <v>43</v>
      </c>
      <c r="C14" s="9" t="s">
        <v>60</v>
      </c>
      <c r="D14" s="2">
        <v>1</v>
      </c>
      <c r="E14" s="2">
        <v>8</v>
      </c>
      <c r="F14" s="3"/>
      <c r="G14" s="10">
        <f t="shared" si="0"/>
        <v>0</v>
      </c>
    </row>
    <row r="15" spans="1:11" x14ac:dyDescent="0.25">
      <c r="A15" s="14">
        <v>8</v>
      </c>
      <c r="B15" s="11" t="s">
        <v>56</v>
      </c>
      <c r="C15" s="11"/>
      <c r="D15" s="11"/>
      <c r="E15" s="11"/>
      <c r="F15" s="11"/>
      <c r="G15" s="15">
        <f>SUM(G8:G14)</f>
        <v>0</v>
      </c>
      <c r="H15" s="7"/>
      <c r="I15" s="7"/>
      <c r="J15" s="7"/>
      <c r="K15" s="7"/>
    </row>
    <row r="18" spans="2:5" x14ac:dyDescent="0.25">
      <c r="B18" s="4" t="s">
        <v>71</v>
      </c>
      <c r="C18" s="10">
        <f>G15</f>
        <v>0</v>
      </c>
    </row>
    <row r="19" spans="2:5" x14ac:dyDescent="0.25">
      <c r="B19" s="27"/>
      <c r="C19" s="28"/>
    </row>
    <row r="20" spans="2:5" x14ac:dyDescent="0.25">
      <c r="B20" s="5"/>
      <c r="C20" s="29"/>
    </row>
    <row r="23" spans="2:5" x14ac:dyDescent="0.25">
      <c r="B23" t="s">
        <v>66</v>
      </c>
      <c r="E23" t="s">
        <v>67</v>
      </c>
    </row>
  </sheetData>
  <pageMargins left="0.7" right="0.7" top="0.75" bottom="0.75" header="0.3" footer="0.3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workbookViewId="0">
      <selection activeCell="B25" sqref="B25"/>
    </sheetView>
  </sheetViews>
  <sheetFormatPr defaultRowHeight="15" x14ac:dyDescent="0.25"/>
  <cols>
    <col min="1" max="1" width="6.140625" customWidth="1"/>
    <col min="2" max="2" width="49.42578125" customWidth="1"/>
    <col min="3" max="3" width="7.7109375" customWidth="1"/>
    <col min="4" max="4" width="9.42578125" customWidth="1"/>
    <col min="5" max="5" width="20.42578125" customWidth="1"/>
    <col min="6" max="6" width="11.28515625" customWidth="1"/>
    <col min="7" max="7" width="24" customWidth="1"/>
  </cols>
  <sheetData>
    <row r="3" spans="1:7" x14ac:dyDescent="0.25">
      <c r="B3" t="s">
        <v>103</v>
      </c>
    </row>
    <row r="4" spans="1:7" x14ac:dyDescent="0.25">
      <c r="B4" t="s">
        <v>104</v>
      </c>
    </row>
    <row r="5" spans="1:7" x14ac:dyDescent="0.25">
      <c r="B5" s="7" t="s">
        <v>108</v>
      </c>
    </row>
    <row r="7" spans="1:7" ht="88.5" customHeight="1" x14ac:dyDescent="0.25">
      <c r="A7" s="11" t="s">
        <v>55</v>
      </c>
      <c r="B7" s="12" t="s">
        <v>58</v>
      </c>
      <c r="C7" s="13" t="s">
        <v>57</v>
      </c>
      <c r="D7" s="13" t="s">
        <v>69</v>
      </c>
      <c r="E7" s="25" t="s">
        <v>68</v>
      </c>
      <c r="F7" s="13" t="s">
        <v>64</v>
      </c>
      <c r="G7" s="13" t="s">
        <v>70</v>
      </c>
    </row>
    <row r="8" spans="1:7" x14ac:dyDescent="0.25">
      <c r="A8" s="2">
        <v>1</v>
      </c>
      <c r="B8" s="4" t="s">
        <v>74</v>
      </c>
      <c r="C8" s="2" t="s">
        <v>59</v>
      </c>
      <c r="D8" s="17">
        <v>90.05</v>
      </c>
      <c r="E8" s="20">
        <v>24</v>
      </c>
      <c r="F8" s="3"/>
      <c r="G8" s="10">
        <f>F8*D8*E8</f>
        <v>0</v>
      </c>
    </row>
    <row r="9" spans="1:7" x14ac:dyDescent="0.25">
      <c r="A9" s="2">
        <v>2</v>
      </c>
      <c r="B9" s="4" t="s">
        <v>75</v>
      </c>
      <c r="C9" s="2" t="s">
        <v>59</v>
      </c>
      <c r="D9" s="17">
        <v>120.02</v>
      </c>
      <c r="E9" s="20">
        <v>24</v>
      </c>
      <c r="F9" s="3"/>
      <c r="G9" s="10">
        <f t="shared" ref="G9" si="0">F9*D9*E9</f>
        <v>0</v>
      </c>
    </row>
    <row r="10" spans="1:7" x14ac:dyDescent="0.25">
      <c r="A10" s="26">
        <v>3</v>
      </c>
      <c r="B10" s="4" t="s">
        <v>111</v>
      </c>
      <c r="C10" s="2" t="s">
        <v>59</v>
      </c>
      <c r="D10" s="17">
        <v>90.05</v>
      </c>
      <c r="E10" s="20">
        <v>24</v>
      </c>
      <c r="F10" s="3"/>
      <c r="G10" s="10">
        <f>F10*D10*E10</f>
        <v>0</v>
      </c>
    </row>
    <row r="11" spans="1:7" x14ac:dyDescent="0.25">
      <c r="A11" s="26">
        <v>4</v>
      </c>
      <c r="B11" s="4" t="s">
        <v>112</v>
      </c>
      <c r="C11" s="2" t="s">
        <v>59</v>
      </c>
      <c r="D11" s="17">
        <v>120.02</v>
      </c>
      <c r="E11" s="20">
        <v>24</v>
      </c>
      <c r="F11" s="3"/>
      <c r="G11" s="10">
        <f t="shared" ref="G11" si="1">F11*D11*E11</f>
        <v>0</v>
      </c>
    </row>
    <row r="12" spans="1:7" x14ac:dyDescent="0.25">
      <c r="A12" s="14">
        <v>5</v>
      </c>
      <c r="B12" s="11" t="s">
        <v>56</v>
      </c>
      <c r="C12" s="11"/>
      <c r="D12" s="11"/>
      <c r="E12" s="11"/>
      <c r="F12" s="11"/>
      <c r="G12" s="15">
        <f>SUM(G8:G9)</f>
        <v>0</v>
      </c>
    </row>
    <row r="15" spans="1:7" x14ac:dyDescent="0.25">
      <c r="B15" s="24" t="s">
        <v>71</v>
      </c>
      <c r="C15" s="10">
        <f>G12</f>
        <v>0</v>
      </c>
    </row>
    <row r="16" spans="1:7" x14ac:dyDescent="0.25">
      <c r="B16" s="27"/>
      <c r="C16" s="28"/>
    </row>
    <row r="17" spans="2:5" x14ac:dyDescent="0.25">
      <c r="B17" s="5"/>
      <c r="C17" s="29"/>
    </row>
    <row r="20" spans="2:5" x14ac:dyDescent="0.25">
      <c r="B20" t="s">
        <v>66</v>
      </c>
      <c r="E20" t="s">
        <v>67</v>
      </c>
    </row>
  </sheetData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topLeftCell="A10" workbookViewId="0">
      <selection activeCell="C34" sqref="C34"/>
    </sheetView>
  </sheetViews>
  <sheetFormatPr defaultRowHeight="15" x14ac:dyDescent="0.25"/>
  <cols>
    <col min="1" max="1" width="7.140625" customWidth="1"/>
    <col min="2" max="2" width="48.7109375" customWidth="1"/>
    <col min="3" max="3" width="11.5703125" customWidth="1"/>
    <col min="4" max="4" width="8.85546875" customWidth="1"/>
    <col min="5" max="5" width="18" bestFit="1" customWidth="1"/>
    <col min="6" max="6" width="10.85546875" customWidth="1"/>
    <col min="7" max="7" width="20" customWidth="1"/>
  </cols>
  <sheetData>
    <row r="2" spans="1:7" x14ac:dyDescent="0.25">
      <c r="B2" t="s">
        <v>88</v>
      </c>
      <c r="E2" t="s">
        <v>89</v>
      </c>
    </row>
    <row r="3" spans="1:7" x14ac:dyDescent="0.25">
      <c r="B3" t="s">
        <v>90</v>
      </c>
    </row>
    <row r="4" spans="1:7" x14ac:dyDescent="0.25">
      <c r="B4" s="7" t="s">
        <v>106</v>
      </c>
    </row>
    <row r="6" spans="1:7" ht="120" customHeight="1" x14ac:dyDescent="0.25">
      <c r="A6" s="12" t="s">
        <v>55</v>
      </c>
      <c r="B6" s="12" t="s">
        <v>58</v>
      </c>
      <c r="C6" s="13" t="s">
        <v>57</v>
      </c>
      <c r="D6" s="13" t="s">
        <v>69</v>
      </c>
      <c r="E6" s="25" t="s">
        <v>68</v>
      </c>
      <c r="F6" s="13" t="s">
        <v>64</v>
      </c>
      <c r="G6" s="13" t="s">
        <v>70</v>
      </c>
    </row>
    <row r="7" spans="1:7" x14ac:dyDescent="0.25">
      <c r="A7" s="2">
        <v>1</v>
      </c>
      <c r="B7" s="4" t="s">
        <v>0</v>
      </c>
      <c r="C7" s="2" t="s">
        <v>59</v>
      </c>
      <c r="D7" s="2">
        <v>1035</v>
      </c>
      <c r="E7" s="2">
        <v>48</v>
      </c>
      <c r="F7" s="3"/>
      <c r="G7" s="10">
        <f>F7*D7*E7</f>
        <v>0</v>
      </c>
    </row>
    <row r="8" spans="1:7" x14ac:dyDescent="0.25">
      <c r="A8" s="2">
        <v>2</v>
      </c>
      <c r="B8" s="4" t="s">
        <v>1</v>
      </c>
      <c r="C8" s="2" t="s">
        <v>59</v>
      </c>
      <c r="D8" s="2">
        <v>4175</v>
      </c>
      <c r="E8" s="2">
        <v>48</v>
      </c>
      <c r="F8" s="3"/>
      <c r="G8" s="10">
        <f t="shared" ref="G8:G26" si="0">F8*D8*E8</f>
        <v>0</v>
      </c>
    </row>
    <row r="9" spans="1:7" x14ac:dyDescent="0.25">
      <c r="A9" s="2">
        <v>3</v>
      </c>
      <c r="B9" s="4" t="s">
        <v>74</v>
      </c>
      <c r="C9" s="6" t="s">
        <v>59</v>
      </c>
      <c r="D9" s="2">
        <v>3019.06</v>
      </c>
      <c r="E9" s="2">
        <v>24</v>
      </c>
      <c r="F9" s="3"/>
      <c r="G9" s="10">
        <f t="shared" si="0"/>
        <v>0</v>
      </c>
    </row>
    <row r="10" spans="1:7" x14ac:dyDescent="0.25">
      <c r="A10" s="2">
        <v>4</v>
      </c>
      <c r="B10" s="4" t="s">
        <v>75</v>
      </c>
      <c r="C10" s="6" t="s">
        <v>59</v>
      </c>
      <c r="D10" s="2">
        <v>1440.94</v>
      </c>
      <c r="E10" s="2">
        <v>24</v>
      </c>
      <c r="F10" s="3"/>
      <c r="G10" s="10">
        <f t="shared" si="0"/>
        <v>0</v>
      </c>
    </row>
    <row r="11" spans="1:7" x14ac:dyDescent="0.25">
      <c r="A11" s="26">
        <v>5</v>
      </c>
      <c r="B11" s="4" t="s">
        <v>111</v>
      </c>
      <c r="C11" s="2" t="s">
        <v>59</v>
      </c>
      <c r="D11" s="2">
        <v>3019.06</v>
      </c>
      <c r="E11" s="20">
        <v>24</v>
      </c>
      <c r="F11" s="3"/>
      <c r="G11" s="10">
        <f>F11*D11*E11</f>
        <v>0</v>
      </c>
    </row>
    <row r="12" spans="1:7" x14ac:dyDescent="0.25">
      <c r="A12" s="26">
        <v>6</v>
      </c>
      <c r="B12" s="4" t="s">
        <v>112</v>
      </c>
      <c r="C12" s="2" t="s">
        <v>59</v>
      </c>
      <c r="D12" s="2">
        <v>1440.94</v>
      </c>
      <c r="E12" s="20">
        <v>24</v>
      </c>
      <c r="F12" s="3"/>
      <c r="G12" s="10">
        <f t="shared" ref="G12" si="1">F12*D12*E12</f>
        <v>0</v>
      </c>
    </row>
    <row r="13" spans="1:7" ht="30" x14ac:dyDescent="0.25">
      <c r="A13" s="2">
        <v>7</v>
      </c>
      <c r="B13" s="8" t="s">
        <v>15</v>
      </c>
      <c r="C13" s="2" t="s">
        <v>60</v>
      </c>
      <c r="D13" s="2">
        <v>1</v>
      </c>
      <c r="E13" s="2">
        <v>8</v>
      </c>
      <c r="F13" s="3"/>
      <c r="G13" s="10">
        <f t="shared" si="0"/>
        <v>0</v>
      </c>
    </row>
    <row r="14" spans="1:7" x14ac:dyDescent="0.25">
      <c r="A14" s="2">
        <v>8</v>
      </c>
      <c r="B14" s="4" t="s">
        <v>8</v>
      </c>
      <c r="C14" s="2" t="s">
        <v>61</v>
      </c>
      <c r="D14" s="2">
        <v>32</v>
      </c>
      <c r="E14" s="2">
        <v>12</v>
      </c>
      <c r="F14" s="3"/>
      <c r="G14" s="10">
        <f t="shared" si="0"/>
        <v>0</v>
      </c>
    </row>
    <row r="15" spans="1:7" x14ac:dyDescent="0.25">
      <c r="A15" s="2">
        <v>9</v>
      </c>
      <c r="B15" s="4" t="s">
        <v>9</v>
      </c>
      <c r="C15" s="2" t="s">
        <v>61</v>
      </c>
      <c r="D15" s="2">
        <v>31</v>
      </c>
      <c r="E15" s="2">
        <v>12</v>
      </c>
      <c r="F15" s="3"/>
      <c r="G15" s="10">
        <f t="shared" si="0"/>
        <v>0</v>
      </c>
    </row>
    <row r="16" spans="1:7" x14ac:dyDescent="0.25">
      <c r="A16" s="2">
        <v>10</v>
      </c>
      <c r="B16" s="4" t="s">
        <v>2</v>
      </c>
      <c r="C16" s="2" t="s">
        <v>61</v>
      </c>
      <c r="D16" s="2">
        <v>190</v>
      </c>
      <c r="E16" s="2">
        <v>4</v>
      </c>
      <c r="F16" s="3"/>
      <c r="G16" s="10">
        <f t="shared" si="0"/>
        <v>0</v>
      </c>
    </row>
    <row r="17" spans="1:7" x14ac:dyDescent="0.25">
      <c r="A17" s="2">
        <v>11</v>
      </c>
      <c r="B17" s="4" t="s">
        <v>3</v>
      </c>
      <c r="C17" s="2" t="s">
        <v>61</v>
      </c>
      <c r="D17" s="2">
        <v>50</v>
      </c>
      <c r="E17" s="2">
        <v>8</v>
      </c>
      <c r="F17" s="3"/>
      <c r="G17" s="10">
        <f t="shared" si="0"/>
        <v>0</v>
      </c>
    </row>
    <row r="18" spans="1:7" ht="30" x14ac:dyDescent="0.25">
      <c r="A18" s="14">
        <v>12</v>
      </c>
      <c r="B18" s="8" t="s">
        <v>4</v>
      </c>
      <c r="C18" s="2" t="s">
        <v>61</v>
      </c>
      <c r="D18" s="14">
        <v>27</v>
      </c>
      <c r="E18" s="2">
        <v>8</v>
      </c>
      <c r="F18" s="11"/>
      <c r="G18" s="10">
        <f t="shared" si="0"/>
        <v>0</v>
      </c>
    </row>
    <row r="19" spans="1:7" x14ac:dyDescent="0.25">
      <c r="A19" s="2">
        <v>13</v>
      </c>
      <c r="B19" s="4" t="s">
        <v>5</v>
      </c>
      <c r="C19" s="2" t="s">
        <v>60</v>
      </c>
      <c r="D19" s="20">
        <v>22</v>
      </c>
      <c r="E19" s="2">
        <v>4</v>
      </c>
      <c r="F19" s="4"/>
      <c r="G19" s="10">
        <f t="shared" si="0"/>
        <v>0</v>
      </c>
    </row>
    <row r="20" spans="1:7" x14ac:dyDescent="0.25">
      <c r="A20" s="2">
        <v>14</v>
      </c>
      <c r="B20" s="4" t="s">
        <v>6</v>
      </c>
      <c r="C20" s="2" t="s">
        <v>61</v>
      </c>
      <c r="D20" s="20">
        <v>95</v>
      </c>
      <c r="E20" s="2">
        <v>4</v>
      </c>
      <c r="F20" s="4"/>
      <c r="G20" s="10">
        <f t="shared" si="0"/>
        <v>0</v>
      </c>
    </row>
    <row r="21" spans="1:7" x14ac:dyDescent="0.25">
      <c r="A21" s="2">
        <v>15</v>
      </c>
      <c r="B21" s="4" t="s">
        <v>7</v>
      </c>
      <c r="C21" s="2" t="s">
        <v>60</v>
      </c>
      <c r="D21" s="20">
        <v>15</v>
      </c>
      <c r="E21" s="2">
        <v>4</v>
      </c>
      <c r="F21" s="4"/>
      <c r="G21" s="10">
        <f t="shared" si="0"/>
        <v>0</v>
      </c>
    </row>
    <row r="22" spans="1:7" ht="30" x14ac:dyDescent="0.25">
      <c r="A22" s="2">
        <v>16</v>
      </c>
      <c r="B22" s="8" t="s">
        <v>10</v>
      </c>
      <c r="C22" s="2" t="s">
        <v>60</v>
      </c>
      <c r="D22" s="20">
        <v>11</v>
      </c>
      <c r="E22" s="2">
        <v>4</v>
      </c>
      <c r="F22" s="4"/>
      <c r="G22" s="10">
        <f t="shared" si="0"/>
        <v>0</v>
      </c>
    </row>
    <row r="23" spans="1:7" ht="30" x14ac:dyDescent="0.25">
      <c r="A23" s="2">
        <v>17</v>
      </c>
      <c r="B23" s="8" t="s">
        <v>11</v>
      </c>
      <c r="C23" s="2" t="s">
        <v>60</v>
      </c>
      <c r="D23" s="20">
        <v>10</v>
      </c>
      <c r="E23" s="2">
        <v>4</v>
      </c>
      <c r="F23" s="4"/>
      <c r="G23" s="10">
        <f t="shared" si="0"/>
        <v>0</v>
      </c>
    </row>
    <row r="24" spans="1:7" x14ac:dyDescent="0.25">
      <c r="A24" s="2">
        <v>18</v>
      </c>
      <c r="B24" s="4" t="s">
        <v>12</v>
      </c>
      <c r="C24" s="2" t="s">
        <v>60</v>
      </c>
      <c r="D24" s="20">
        <v>16</v>
      </c>
      <c r="E24" s="2">
        <v>4</v>
      </c>
      <c r="F24" s="4"/>
      <c r="G24" s="10">
        <f t="shared" si="0"/>
        <v>0</v>
      </c>
    </row>
    <row r="25" spans="1:7" x14ac:dyDescent="0.25">
      <c r="A25" s="2">
        <v>19</v>
      </c>
      <c r="B25" s="4" t="s">
        <v>13</v>
      </c>
      <c r="C25" s="2" t="s">
        <v>59</v>
      </c>
      <c r="D25" s="20">
        <v>4460</v>
      </c>
      <c r="E25" s="2">
        <v>8</v>
      </c>
      <c r="F25" s="4"/>
      <c r="G25" s="10">
        <f t="shared" si="0"/>
        <v>0</v>
      </c>
    </row>
    <row r="26" spans="1:7" x14ac:dyDescent="0.25">
      <c r="A26" s="2">
        <v>20</v>
      </c>
      <c r="B26" s="4" t="s">
        <v>14</v>
      </c>
      <c r="C26" s="2" t="s">
        <v>63</v>
      </c>
      <c r="D26" s="20">
        <v>1</v>
      </c>
      <c r="E26" s="2">
        <v>48</v>
      </c>
      <c r="F26" s="4"/>
      <c r="G26" s="10">
        <f t="shared" si="0"/>
        <v>0</v>
      </c>
    </row>
    <row r="27" spans="1:7" s="7" customFormat="1" x14ac:dyDescent="0.25">
      <c r="A27" s="14">
        <v>21</v>
      </c>
      <c r="B27" s="11" t="s">
        <v>56</v>
      </c>
      <c r="C27" s="11"/>
      <c r="D27" s="11"/>
      <c r="E27" s="11"/>
      <c r="F27" s="11"/>
      <c r="G27" s="15">
        <f>SUM(G7:G26)</f>
        <v>0</v>
      </c>
    </row>
    <row r="30" spans="1:7" x14ac:dyDescent="0.25">
      <c r="B30" s="24" t="s">
        <v>71</v>
      </c>
      <c r="C30" s="10">
        <f>G27</f>
        <v>0</v>
      </c>
    </row>
    <row r="31" spans="1:7" x14ac:dyDescent="0.25">
      <c r="B31" s="27"/>
      <c r="C31" s="28"/>
    </row>
    <row r="32" spans="1:7" x14ac:dyDescent="0.25">
      <c r="B32" s="5"/>
      <c r="C32" s="29"/>
    </row>
    <row r="35" spans="2:5" x14ac:dyDescent="0.25">
      <c r="B35" t="s">
        <v>66</v>
      </c>
      <c r="E35" t="s">
        <v>95</v>
      </c>
    </row>
  </sheetData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4" workbookViewId="0">
      <selection activeCell="D27" sqref="D27"/>
    </sheetView>
  </sheetViews>
  <sheetFormatPr defaultRowHeight="15" x14ac:dyDescent="0.25"/>
  <cols>
    <col min="1" max="1" width="7.7109375" customWidth="1"/>
    <col min="2" max="2" width="52.42578125" customWidth="1"/>
    <col min="3" max="3" width="6.5703125" customWidth="1"/>
    <col min="4" max="4" width="8.7109375" customWidth="1"/>
    <col min="5" max="5" width="20.85546875" customWidth="1"/>
    <col min="6" max="6" width="11.28515625" customWidth="1"/>
    <col min="7" max="7" width="19.140625" customWidth="1"/>
  </cols>
  <sheetData>
    <row r="1" spans="1:7" x14ac:dyDescent="0.25">
      <c r="D1" s="5"/>
      <c r="E1" s="5"/>
    </row>
    <row r="3" spans="1:7" x14ac:dyDescent="0.25">
      <c r="B3" t="s">
        <v>88</v>
      </c>
      <c r="E3" t="s">
        <v>89</v>
      </c>
    </row>
    <row r="4" spans="1:7" x14ac:dyDescent="0.25">
      <c r="B4" t="s">
        <v>90</v>
      </c>
    </row>
    <row r="5" spans="1:7" x14ac:dyDescent="0.25">
      <c r="B5" s="7" t="s">
        <v>107</v>
      </c>
    </row>
    <row r="7" spans="1:7" ht="86.25" customHeight="1" x14ac:dyDescent="0.25">
      <c r="A7" s="12" t="s">
        <v>55</v>
      </c>
      <c r="B7" s="12" t="s">
        <v>58</v>
      </c>
      <c r="C7" s="13" t="s">
        <v>57</v>
      </c>
      <c r="D7" s="13" t="s">
        <v>69</v>
      </c>
      <c r="E7" s="25" t="s">
        <v>68</v>
      </c>
      <c r="F7" s="13" t="s">
        <v>64</v>
      </c>
      <c r="G7" s="13" t="s">
        <v>70</v>
      </c>
    </row>
    <row r="8" spans="1:7" x14ac:dyDescent="0.25">
      <c r="A8" s="2">
        <v>1</v>
      </c>
      <c r="B8" s="4" t="s">
        <v>0</v>
      </c>
      <c r="C8" s="2" t="s">
        <v>59</v>
      </c>
      <c r="D8" s="2">
        <v>1412</v>
      </c>
      <c r="E8" s="2">
        <v>48</v>
      </c>
      <c r="F8" s="3"/>
      <c r="G8" s="10">
        <f>F8*D8*E8</f>
        <v>0</v>
      </c>
    </row>
    <row r="9" spans="1:7" x14ac:dyDescent="0.25">
      <c r="A9" s="2">
        <v>2</v>
      </c>
      <c r="B9" s="4" t="s">
        <v>1</v>
      </c>
      <c r="C9" s="2" t="s">
        <v>59</v>
      </c>
      <c r="D9" s="2">
        <v>1589</v>
      </c>
      <c r="E9" s="2">
        <v>48</v>
      </c>
      <c r="F9" s="3"/>
      <c r="G9" s="10">
        <f t="shared" ref="G9:G23" si="0">F9*D9*E9</f>
        <v>0</v>
      </c>
    </row>
    <row r="10" spans="1:7" x14ac:dyDescent="0.25">
      <c r="A10" s="2">
        <v>3</v>
      </c>
      <c r="B10" s="4" t="s">
        <v>74</v>
      </c>
      <c r="C10" s="6" t="s">
        <v>59</v>
      </c>
      <c r="D10" s="2">
        <v>1860</v>
      </c>
      <c r="E10" s="2">
        <v>24</v>
      </c>
      <c r="F10" s="3"/>
      <c r="G10" s="10">
        <f t="shared" si="0"/>
        <v>0</v>
      </c>
    </row>
    <row r="11" spans="1:7" x14ac:dyDescent="0.25">
      <c r="A11" s="2">
        <v>4</v>
      </c>
      <c r="B11" s="4" t="s">
        <v>75</v>
      </c>
      <c r="C11" s="6" t="s">
        <v>59</v>
      </c>
      <c r="D11" s="2">
        <v>428</v>
      </c>
      <c r="E11" s="2">
        <v>24</v>
      </c>
      <c r="F11" s="3"/>
      <c r="G11" s="10">
        <f t="shared" si="0"/>
        <v>0</v>
      </c>
    </row>
    <row r="12" spans="1:7" x14ac:dyDescent="0.25">
      <c r="A12" s="26">
        <v>5</v>
      </c>
      <c r="B12" s="4" t="s">
        <v>111</v>
      </c>
      <c r="C12" s="2" t="s">
        <v>59</v>
      </c>
      <c r="D12" s="2">
        <v>1860</v>
      </c>
      <c r="E12" s="20">
        <v>24</v>
      </c>
      <c r="F12" s="3"/>
      <c r="G12" s="10">
        <f>F12*D12*E12</f>
        <v>0</v>
      </c>
    </row>
    <row r="13" spans="1:7" x14ac:dyDescent="0.25">
      <c r="A13" s="26">
        <v>6</v>
      </c>
      <c r="B13" s="4" t="s">
        <v>112</v>
      </c>
      <c r="C13" s="2" t="s">
        <v>59</v>
      </c>
      <c r="D13" s="2">
        <v>428</v>
      </c>
      <c r="E13" s="20">
        <v>24</v>
      </c>
      <c r="F13" s="3"/>
      <c r="G13" s="10">
        <f t="shared" ref="G13" si="1">F13*D13*E13</f>
        <v>0</v>
      </c>
    </row>
    <row r="14" spans="1:7" ht="17.25" customHeight="1" x14ac:dyDescent="0.25">
      <c r="A14" s="2">
        <v>7</v>
      </c>
      <c r="B14" s="8" t="s">
        <v>46</v>
      </c>
      <c r="C14" s="2" t="s">
        <v>60</v>
      </c>
      <c r="D14" s="2">
        <v>1</v>
      </c>
      <c r="E14" s="2">
        <v>8</v>
      </c>
      <c r="F14" s="3"/>
      <c r="G14" s="10">
        <f t="shared" si="0"/>
        <v>0</v>
      </c>
    </row>
    <row r="15" spans="1:7" x14ac:dyDescent="0.25">
      <c r="A15" s="2">
        <v>8</v>
      </c>
      <c r="B15" s="4" t="s">
        <v>47</v>
      </c>
      <c r="C15" s="2" t="s">
        <v>61</v>
      </c>
      <c r="D15" s="2">
        <v>200</v>
      </c>
      <c r="E15" s="2">
        <v>4</v>
      </c>
      <c r="F15" s="3"/>
      <c r="G15" s="10">
        <f t="shared" si="0"/>
        <v>0</v>
      </c>
    </row>
    <row r="16" spans="1:7" ht="30" x14ac:dyDescent="0.25">
      <c r="A16" s="2">
        <v>9</v>
      </c>
      <c r="B16" s="8" t="s">
        <v>49</v>
      </c>
      <c r="C16" s="2" t="s">
        <v>60</v>
      </c>
      <c r="D16" s="2">
        <v>1</v>
      </c>
      <c r="E16" s="2">
        <v>8</v>
      </c>
      <c r="F16" s="3"/>
      <c r="G16" s="10">
        <f t="shared" si="0"/>
        <v>0</v>
      </c>
    </row>
    <row r="17" spans="1:7" x14ac:dyDescent="0.25">
      <c r="A17" s="2">
        <v>10</v>
      </c>
      <c r="B17" s="4" t="s">
        <v>48</v>
      </c>
      <c r="C17" s="2" t="s">
        <v>60</v>
      </c>
      <c r="D17" s="2">
        <v>14</v>
      </c>
      <c r="E17" s="2">
        <v>4</v>
      </c>
      <c r="F17" s="3"/>
      <c r="G17" s="10">
        <f t="shared" si="0"/>
        <v>0</v>
      </c>
    </row>
    <row r="18" spans="1:7" ht="30" x14ac:dyDescent="0.25">
      <c r="A18" s="2">
        <v>11</v>
      </c>
      <c r="B18" s="8" t="s">
        <v>50</v>
      </c>
      <c r="C18" s="2" t="s">
        <v>60</v>
      </c>
      <c r="D18" s="2">
        <v>1</v>
      </c>
      <c r="E18" s="2">
        <v>8</v>
      </c>
      <c r="F18" s="3"/>
      <c r="G18" s="10">
        <f t="shared" si="0"/>
        <v>0</v>
      </c>
    </row>
    <row r="19" spans="1:7" x14ac:dyDescent="0.25">
      <c r="A19" s="2">
        <v>12</v>
      </c>
      <c r="B19" s="4" t="s">
        <v>51</v>
      </c>
      <c r="C19" s="2" t="s">
        <v>60</v>
      </c>
      <c r="D19" s="2">
        <v>1</v>
      </c>
      <c r="E19" s="2">
        <v>8</v>
      </c>
      <c r="F19" s="11"/>
      <c r="G19" s="10">
        <f t="shared" si="0"/>
        <v>0</v>
      </c>
    </row>
    <row r="20" spans="1:7" ht="30" x14ac:dyDescent="0.25">
      <c r="A20" s="2">
        <v>13</v>
      </c>
      <c r="B20" s="8" t="s">
        <v>52</v>
      </c>
      <c r="C20" s="2" t="s">
        <v>60</v>
      </c>
      <c r="D20" s="20">
        <v>1</v>
      </c>
      <c r="E20" s="2">
        <v>8</v>
      </c>
      <c r="F20" s="4"/>
      <c r="G20" s="10">
        <f t="shared" si="0"/>
        <v>0</v>
      </c>
    </row>
    <row r="21" spans="1:7" x14ac:dyDescent="0.25">
      <c r="A21" s="2">
        <v>14</v>
      </c>
      <c r="B21" s="4" t="s">
        <v>53</v>
      </c>
      <c r="C21" s="2" t="s">
        <v>60</v>
      </c>
      <c r="D21" s="20">
        <v>1</v>
      </c>
      <c r="E21" s="2">
        <v>4</v>
      </c>
      <c r="F21" s="4"/>
      <c r="G21" s="10">
        <f t="shared" si="0"/>
        <v>0</v>
      </c>
    </row>
    <row r="22" spans="1:7" x14ac:dyDescent="0.25">
      <c r="A22" s="2">
        <v>15</v>
      </c>
      <c r="B22" s="4" t="s">
        <v>54</v>
      </c>
      <c r="C22" s="2" t="s">
        <v>60</v>
      </c>
      <c r="D22" s="20">
        <v>1</v>
      </c>
      <c r="E22" s="2">
        <v>8</v>
      </c>
      <c r="F22" s="4"/>
      <c r="G22" s="10">
        <f t="shared" si="0"/>
        <v>0</v>
      </c>
    </row>
    <row r="23" spans="1:7" s="7" customFormat="1" x14ac:dyDescent="0.25">
      <c r="A23" s="14">
        <v>16</v>
      </c>
      <c r="B23" s="11" t="s">
        <v>56</v>
      </c>
      <c r="C23" s="11"/>
      <c r="D23" s="11"/>
      <c r="E23" s="11"/>
      <c r="F23" s="11"/>
      <c r="G23" s="15">
        <f t="shared" si="0"/>
        <v>0</v>
      </c>
    </row>
    <row r="26" spans="1:7" x14ac:dyDescent="0.25">
      <c r="B26" s="24" t="s">
        <v>71</v>
      </c>
      <c r="C26" s="10">
        <f>G23</f>
        <v>0</v>
      </c>
    </row>
    <row r="27" spans="1:7" x14ac:dyDescent="0.25">
      <c r="B27" s="27"/>
      <c r="C27" s="28"/>
    </row>
    <row r="28" spans="1:7" x14ac:dyDescent="0.25">
      <c r="B28" s="5"/>
      <c r="C28" s="29"/>
    </row>
    <row r="31" spans="1:7" x14ac:dyDescent="0.25">
      <c r="B31" t="s">
        <v>66</v>
      </c>
      <c r="E31" t="s">
        <v>95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B17" sqref="B17"/>
    </sheetView>
  </sheetViews>
  <sheetFormatPr defaultRowHeight="15" x14ac:dyDescent="0.25"/>
  <cols>
    <col min="1" max="1" width="7" customWidth="1"/>
    <col min="2" max="2" width="49.5703125" customWidth="1"/>
    <col min="3" max="3" width="11.28515625" customWidth="1"/>
    <col min="4" max="4" width="13.140625" customWidth="1"/>
    <col min="5" max="5" width="15.85546875" customWidth="1"/>
    <col min="6" max="6" width="13.28515625" customWidth="1"/>
    <col min="7" max="7" width="19.7109375" customWidth="1"/>
  </cols>
  <sheetData>
    <row r="2" spans="1:7" x14ac:dyDescent="0.25">
      <c r="B2" t="s">
        <v>91</v>
      </c>
    </row>
    <row r="3" spans="1:7" x14ac:dyDescent="0.25">
      <c r="B3" t="s">
        <v>92</v>
      </c>
    </row>
    <row r="4" spans="1:7" x14ac:dyDescent="0.25">
      <c r="B4" s="7" t="s">
        <v>72</v>
      </c>
    </row>
    <row r="7" spans="1:7" s="7" customFormat="1" ht="87" customHeight="1" x14ac:dyDescent="0.25">
      <c r="A7" s="11" t="s">
        <v>55</v>
      </c>
      <c r="B7" s="12" t="s">
        <v>58</v>
      </c>
      <c r="C7" s="13" t="s">
        <v>57</v>
      </c>
      <c r="D7" s="13" t="s">
        <v>69</v>
      </c>
      <c r="E7" s="25" t="s">
        <v>68</v>
      </c>
      <c r="F7" s="13" t="s">
        <v>64</v>
      </c>
      <c r="G7" s="13" t="s">
        <v>70</v>
      </c>
    </row>
    <row r="8" spans="1:7" x14ac:dyDescent="0.25">
      <c r="A8" s="2">
        <v>1</v>
      </c>
      <c r="B8" s="4" t="s">
        <v>74</v>
      </c>
      <c r="C8" s="2" t="s">
        <v>59</v>
      </c>
      <c r="D8" s="2">
        <v>1252.94</v>
      </c>
      <c r="E8" s="20">
        <v>24</v>
      </c>
      <c r="F8" s="3"/>
      <c r="G8" s="10">
        <f>F8*D8*E8</f>
        <v>0</v>
      </c>
    </row>
    <row r="9" spans="1:7" x14ac:dyDescent="0.25">
      <c r="A9" s="2">
        <v>2</v>
      </c>
      <c r="B9" s="4" t="s">
        <v>75</v>
      </c>
      <c r="C9" s="2" t="s">
        <v>59</v>
      </c>
      <c r="D9" s="2">
        <v>326.45999999999998</v>
      </c>
      <c r="E9" s="20">
        <v>24</v>
      </c>
      <c r="F9" s="3"/>
      <c r="G9" s="10">
        <f t="shared" ref="G9:G11" si="0">F9*D9*E9</f>
        <v>0</v>
      </c>
    </row>
    <row r="10" spans="1:7" x14ac:dyDescent="0.25">
      <c r="A10" s="26">
        <v>3</v>
      </c>
      <c r="B10" s="4" t="s">
        <v>111</v>
      </c>
      <c r="C10" s="2" t="s">
        <v>59</v>
      </c>
      <c r="D10" s="2">
        <v>1252.94</v>
      </c>
      <c r="E10" s="20">
        <v>24</v>
      </c>
      <c r="F10" s="3"/>
      <c r="G10" s="10">
        <f>F10*D10*E10</f>
        <v>0</v>
      </c>
    </row>
    <row r="11" spans="1:7" x14ac:dyDescent="0.25">
      <c r="A11" s="26">
        <v>4</v>
      </c>
      <c r="B11" s="4" t="s">
        <v>112</v>
      </c>
      <c r="C11" s="2" t="s">
        <v>59</v>
      </c>
      <c r="D11" s="2">
        <v>326.45999999999998</v>
      </c>
      <c r="E11" s="20">
        <v>24</v>
      </c>
      <c r="F11" s="3"/>
      <c r="G11" s="10">
        <f t="shared" si="0"/>
        <v>0</v>
      </c>
    </row>
    <row r="12" spans="1:7" s="7" customFormat="1" x14ac:dyDescent="0.25">
      <c r="A12" s="14">
        <v>5</v>
      </c>
      <c r="B12" s="11" t="s">
        <v>56</v>
      </c>
      <c r="C12" s="11"/>
      <c r="D12" s="11"/>
      <c r="E12" s="11"/>
      <c r="F12" s="11"/>
      <c r="G12" s="15">
        <f>SUM(G8:G9)</f>
        <v>0</v>
      </c>
    </row>
    <row r="15" spans="1:7" x14ac:dyDescent="0.25">
      <c r="B15" s="24" t="s">
        <v>71</v>
      </c>
      <c r="C15" s="10">
        <f>G12</f>
        <v>0</v>
      </c>
    </row>
    <row r="16" spans="1:7" x14ac:dyDescent="0.25">
      <c r="B16" s="27"/>
      <c r="C16" s="28"/>
    </row>
    <row r="17" spans="2:5" x14ac:dyDescent="0.25">
      <c r="B17" s="5"/>
      <c r="C17" s="29"/>
    </row>
    <row r="20" spans="2:5" x14ac:dyDescent="0.25">
      <c r="B20" t="s">
        <v>66</v>
      </c>
      <c r="E20" t="s">
        <v>93</v>
      </c>
    </row>
  </sheetData>
  <pageMargins left="0.7" right="0.7" top="0.75" bottom="0.75" header="0.3" footer="0.3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E20" sqref="E20"/>
    </sheetView>
  </sheetViews>
  <sheetFormatPr defaultRowHeight="15" x14ac:dyDescent="0.25"/>
  <cols>
    <col min="1" max="1" width="7" customWidth="1"/>
    <col min="2" max="2" width="50.42578125" customWidth="1"/>
    <col min="3" max="3" width="11.28515625" customWidth="1"/>
    <col min="4" max="4" width="9.5703125" customWidth="1"/>
    <col min="5" max="5" width="17.140625" customWidth="1"/>
    <col min="6" max="6" width="10.7109375" customWidth="1"/>
    <col min="7" max="7" width="17.42578125" customWidth="1"/>
  </cols>
  <sheetData>
    <row r="1" spans="1:7" x14ac:dyDescent="0.25">
      <c r="D1" s="1"/>
      <c r="E1" s="1"/>
    </row>
    <row r="2" spans="1:7" x14ac:dyDescent="0.25">
      <c r="D2" s="5"/>
      <c r="E2" s="5"/>
    </row>
    <row r="3" spans="1:7" x14ac:dyDescent="0.25">
      <c r="B3" t="s">
        <v>88</v>
      </c>
      <c r="E3" t="s">
        <v>89</v>
      </c>
    </row>
    <row r="4" spans="1:7" x14ac:dyDescent="0.25">
      <c r="B4" t="s">
        <v>90</v>
      </c>
    </row>
    <row r="5" spans="1:7" x14ac:dyDescent="0.25">
      <c r="B5" s="7" t="s">
        <v>109</v>
      </c>
    </row>
    <row r="7" spans="1:7" ht="133.5" customHeight="1" x14ac:dyDescent="0.25">
      <c r="A7" s="21" t="s">
        <v>55</v>
      </c>
      <c r="B7" s="21" t="s">
        <v>58</v>
      </c>
      <c r="C7" s="22" t="s">
        <v>57</v>
      </c>
      <c r="D7" s="22" t="s">
        <v>69</v>
      </c>
      <c r="E7" s="23" t="s">
        <v>68</v>
      </c>
      <c r="F7" s="22" t="s">
        <v>64</v>
      </c>
      <c r="G7" s="22" t="s">
        <v>70</v>
      </c>
    </row>
    <row r="8" spans="1:7" x14ac:dyDescent="0.25">
      <c r="A8" s="2">
        <v>1</v>
      </c>
      <c r="B8" s="4" t="s">
        <v>26</v>
      </c>
      <c r="C8" s="2" t="s">
        <v>59</v>
      </c>
      <c r="D8" s="2">
        <v>210</v>
      </c>
      <c r="E8" s="2">
        <v>48</v>
      </c>
      <c r="F8" s="3"/>
      <c r="G8" s="10">
        <f>F8*D8*E8</f>
        <v>0</v>
      </c>
    </row>
    <row r="9" spans="1:7" x14ac:dyDescent="0.25">
      <c r="A9" s="2">
        <v>2</v>
      </c>
      <c r="B9" s="4" t="s">
        <v>74</v>
      </c>
      <c r="C9" s="6" t="s">
        <v>59</v>
      </c>
      <c r="D9" s="2">
        <v>551</v>
      </c>
      <c r="E9" s="2">
        <v>24</v>
      </c>
      <c r="F9" s="3"/>
      <c r="G9" s="10">
        <f t="shared" ref="G9:G16" si="0">F9*D9*E9</f>
        <v>0</v>
      </c>
    </row>
    <row r="10" spans="1:7" x14ac:dyDescent="0.25">
      <c r="A10" s="2">
        <v>3</v>
      </c>
      <c r="B10" s="4" t="s">
        <v>75</v>
      </c>
      <c r="C10" s="6" t="s">
        <v>59</v>
      </c>
      <c r="D10" s="2">
        <v>135</v>
      </c>
      <c r="E10" s="2">
        <v>24</v>
      </c>
      <c r="F10" s="3"/>
      <c r="G10" s="10">
        <f t="shared" si="0"/>
        <v>0</v>
      </c>
    </row>
    <row r="11" spans="1:7" x14ac:dyDescent="0.25">
      <c r="A11" s="26">
        <v>4</v>
      </c>
      <c r="B11" s="4" t="s">
        <v>111</v>
      </c>
      <c r="C11" s="2" t="s">
        <v>59</v>
      </c>
      <c r="D11" s="2">
        <v>551</v>
      </c>
      <c r="E11" s="20">
        <v>24</v>
      </c>
      <c r="F11" s="3"/>
      <c r="G11" s="10">
        <f>F11*D11*E11</f>
        <v>0</v>
      </c>
    </row>
    <row r="12" spans="1:7" x14ac:dyDescent="0.25">
      <c r="A12" s="26">
        <v>5</v>
      </c>
      <c r="B12" s="4" t="s">
        <v>112</v>
      </c>
      <c r="C12" s="2" t="s">
        <v>59</v>
      </c>
      <c r="D12" s="2">
        <v>135</v>
      </c>
      <c r="E12" s="20">
        <v>24</v>
      </c>
      <c r="F12" s="3"/>
      <c r="G12" s="10">
        <f t="shared" ref="G12" si="1">F12*D12*E12</f>
        <v>0</v>
      </c>
    </row>
    <row r="13" spans="1:7" x14ac:dyDescent="0.25">
      <c r="A13" s="2">
        <v>6</v>
      </c>
      <c r="B13" s="8" t="s">
        <v>44</v>
      </c>
      <c r="C13" s="2" t="s">
        <v>61</v>
      </c>
      <c r="D13" s="2">
        <v>42</v>
      </c>
      <c r="E13" s="2">
        <v>8</v>
      </c>
      <c r="F13" s="3"/>
      <c r="G13" s="10">
        <f t="shared" si="0"/>
        <v>0</v>
      </c>
    </row>
    <row r="14" spans="1:7" x14ac:dyDescent="0.25">
      <c r="A14" s="2">
        <v>7</v>
      </c>
      <c r="B14" s="4" t="s">
        <v>45</v>
      </c>
      <c r="C14" s="2" t="s">
        <v>60</v>
      </c>
      <c r="D14" s="2">
        <v>5</v>
      </c>
      <c r="E14" s="2">
        <v>4</v>
      </c>
      <c r="F14" s="3"/>
      <c r="G14" s="10">
        <f t="shared" si="0"/>
        <v>0</v>
      </c>
    </row>
    <row r="15" spans="1:7" ht="30" x14ac:dyDescent="0.25">
      <c r="A15" s="2">
        <v>8</v>
      </c>
      <c r="B15" s="8" t="s">
        <v>110</v>
      </c>
      <c r="C15" s="2" t="s">
        <v>60</v>
      </c>
      <c r="D15" s="2">
        <v>1</v>
      </c>
      <c r="E15" s="2">
        <v>8</v>
      </c>
      <c r="F15" s="3"/>
      <c r="G15" s="10">
        <f t="shared" si="0"/>
        <v>0</v>
      </c>
    </row>
    <row r="16" spans="1:7" x14ac:dyDescent="0.25">
      <c r="A16" s="14">
        <v>9</v>
      </c>
      <c r="B16" s="11" t="s">
        <v>56</v>
      </c>
      <c r="C16" s="11"/>
      <c r="D16" s="11"/>
      <c r="E16" s="11"/>
      <c r="F16" s="11"/>
      <c r="G16" s="15">
        <f t="shared" si="0"/>
        <v>0</v>
      </c>
    </row>
    <row r="19" spans="2:5" x14ac:dyDescent="0.25">
      <c r="B19" s="24" t="s">
        <v>71</v>
      </c>
      <c r="C19" s="10">
        <f>G16</f>
        <v>0</v>
      </c>
    </row>
    <row r="20" spans="2:5" x14ac:dyDescent="0.25">
      <c r="B20" s="27"/>
      <c r="C20" s="28"/>
    </row>
    <row r="21" spans="2:5" x14ac:dyDescent="0.25">
      <c r="B21" s="5"/>
      <c r="C21" s="29"/>
    </row>
    <row r="24" spans="2:5" x14ac:dyDescent="0.25">
      <c r="B24" t="s">
        <v>66</v>
      </c>
      <c r="E24" t="s">
        <v>99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workbookViewId="0">
      <selection activeCell="B17" sqref="B17"/>
    </sheetView>
  </sheetViews>
  <sheetFormatPr defaultRowHeight="15" x14ac:dyDescent="0.25"/>
  <cols>
    <col min="1" max="1" width="6.5703125" customWidth="1"/>
    <col min="2" max="2" width="50.140625" customWidth="1"/>
    <col min="3" max="3" width="11.28515625" customWidth="1"/>
    <col min="4" max="4" width="10.28515625" customWidth="1"/>
    <col min="5" max="5" width="20.140625" customWidth="1"/>
    <col min="6" max="6" width="15.140625" customWidth="1"/>
    <col min="7" max="7" width="18.85546875" customWidth="1"/>
  </cols>
  <sheetData>
    <row r="2" spans="1:11" x14ac:dyDescent="0.25">
      <c r="B2" t="s">
        <v>88</v>
      </c>
    </row>
    <row r="3" spans="1:11" x14ac:dyDescent="0.25">
      <c r="B3" t="s">
        <v>94</v>
      </c>
    </row>
    <row r="4" spans="1:11" x14ac:dyDescent="0.25">
      <c r="B4" s="16" t="s">
        <v>73</v>
      </c>
    </row>
    <row r="7" spans="1:11" ht="92.25" customHeight="1" x14ac:dyDescent="0.25">
      <c r="A7" s="11" t="s">
        <v>55</v>
      </c>
      <c r="B7" s="12" t="s">
        <v>58</v>
      </c>
      <c r="C7" s="13" t="s">
        <v>57</v>
      </c>
      <c r="D7" s="13" t="s">
        <v>69</v>
      </c>
      <c r="E7" s="25" t="s">
        <v>68</v>
      </c>
      <c r="F7" s="13" t="s">
        <v>64</v>
      </c>
      <c r="G7" s="13" t="s">
        <v>70</v>
      </c>
      <c r="H7" s="7"/>
      <c r="I7" s="7"/>
      <c r="J7" s="7"/>
      <c r="K7" s="7"/>
    </row>
    <row r="8" spans="1:11" x14ac:dyDescent="0.25">
      <c r="A8" s="2">
        <v>1</v>
      </c>
      <c r="B8" s="4" t="s">
        <v>0</v>
      </c>
      <c r="C8" s="2" t="s">
        <v>59</v>
      </c>
      <c r="D8" s="2">
        <v>10218.25</v>
      </c>
      <c r="E8" s="20">
        <v>48</v>
      </c>
      <c r="F8" s="3"/>
      <c r="G8" s="10">
        <f>F8*D8*E8</f>
        <v>0</v>
      </c>
    </row>
    <row r="9" spans="1:11" x14ac:dyDescent="0.25">
      <c r="A9" s="2">
        <v>2</v>
      </c>
      <c r="B9" s="4" t="s">
        <v>1</v>
      </c>
      <c r="C9" s="2" t="s">
        <v>59</v>
      </c>
      <c r="D9" s="2">
        <v>9222.7900000000009</v>
      </c>
      <c r="E9" s="20">
        <v>48</v>
      </c>
      <c r="F9" s="3"/>
      <c r="G9" s="10">
        <f t="shared" ref="G9" si="0">F9*D9*E9</f>
        <v>0</v>
      </c>
    </row>
    <row r="10" spans="1:11" x14ac:dyDescent="0.25">
      <c r="A10" s="14">
        <v>3</v>
      </c>
      <c r="B10" s="11" t="s">
        <v>56</v>
      </c>
      <c r="C10" s="11"/>
      <c r="D10" s="11"/>
      <c r="E10" s="11"/>
      <c r="F10" s="11"/>
      <c r="G10" s="15">
        <f>SUM(G8:G9)</f>
        <v>0</v>
      </c>
      <c r="H10" s="7"/>
      <c r="I10" s="7"/>
      <c r="J10" s="7"/>
      <c r="K10" s="7"/>
    </row>
    <row r="13" spans="1:11" x14ac:dyDescent="0.25">
      <c r="B13" s="24" t="s">
        <v>71</v>
      </c>
      <c r="C13" s="10">
        <f>G10</f>
        <v>0</v>
      </c>
    </row>
    <row r="14" spans="1:11" x14ac:dyDescent="0.25">
      <c r="B14" s="27"/>
      <c r="C14" s="28"/>
    </row>
    <row r="15" spans="1:11" x14ac:dyDescent="0.25">
      <c r="B15" s="5"/>
      <c r="C15" s="29"/>
    </row>
    <row r="18" spans="2:5" x14ac:dyDescent="0.25">
      <c r="B18" t="s">
        <v>66</v>
      </c>
      <c r="E18" t="s">
        <v>67</v>
      </c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2"/>
  <sheetViews>
    <sheetView workbookViewId="0">
      <selection activeCell="B20" sqref="B20"/>
    </sheetView>
  </sheetViews>
  <sheetFormatPr defaultRowHeight="15" x14ac:dyDescent="0.25"/>
  <cols>
    <col min="1" max="1" width="6.7109375" customWidth="1"/>
    <col min="2" max="2" width="51.28515625" customWidth="1"/>
    <col min="3" max="3" width="11" customWidth="1"/>
    <col min="4" max="4" width="8.85546875" customWidth="1"/>
    <col min="5" max="5" width="18.7109375" customWidth="1"/>
    <col min="6" max="6" width="12.7109375" customWidth="1"/>
    <col min="7" max="7" width="18" customWidth="1"/>
  </cols>
  <sheetData>
    <row r="3" spans="1:11" x14ac:dyDescent="0.25">
      <c r="B3" t="s">
        <v>88</v>
      </c>
    </row>
    <row r="4" spans="1:11" x14ac:dyDescent="0.25">
      <c r="B4" t="s">
        <v>94</v>
      </c>
    </row>
    <row r="5" spans="1:11" x14ac:dyDescent="0.25">
      <c r="B5" s="7" t="s">
        <v>96</v>
      </c>
    </row>
    <row r="7" spans="1:11" ht="95.25" customHeight="1" x14ac:dyDescent="0.25">
      <c r="A7" s="11" t="s">
        <v>55</v>
      </c>
      <c r="B7" s="12" t="s">
        <v>58</v>
      </c>
      <c r="C7" s="13" t="s">
        <v>57</v>
      </c>
      <c r="D7" s="13" t="s">
        <v>69</v>
      </c>
      <c r="E7" s="25" t="s">
        <v>68</v>
      </c>
      <c r="F7" s="13" t="s">
        <v>64</v>
      </c>
      <c r="G7" s="13" t="s">
        <v>70</v>
      </c>
      <c r="H7" s="7"/>
      <c r="I7" s="7"/>
      <c r="J7" s="7"/>
      <c r="K7" s="7"/>
    </row>
    <row r="8" spans="1:11" x14ac:dyDescent="0.25">
      <c r="A8" s="2">
        <v>1</v>
      </c>
      <c r="B8" s="8" t="s">
        <v>21</v>
      </c>
      <c r="C8" s="2" t="s">
        <v>61</v>
      </c>
      <c r="D8" s="2">
        <v>70</v>
      </c>
      <c r="E8" s="20">
        <v>8</v>
      </c>
      <c r="F8" s="3"/>
      <c r="G8" s="10">
        <f>F8*D8*E8</f>
        <v>0</v>
      </c>
    </row>
    <row r="9" spans="1:11" x14ac:dyDescent="0.25">
      <c r="A9" s="2">
        <v>2</v>
      </c>
      <c r="B9" s="8" t="s">
        <v>22</v>
      </c>
      <c r="C9" s="2" t="s">
        <v>60</v>
      </c>
      <c r="D9" s="2">
        <v>5</v>
      </c>
      <c r="E9" s="20">
        <v>8</v>
      </c>
      <c r="F9" s="3"/>
      <c r="G9" s="10">
        <f t="shared" ref="G9:G13" si="0">F9*D9*E9</f>
        <v>0</v>
      </c>
    </row>
    <row r="10" spans="1:11" x14ac:dyDescent="0.25">
      <c r="A10" s="2">
        <v>3</v>
      </c>
      <c r="B10" s="8" t="s">
        <v>23</v>
      </c>
      <c r="C10" s="9" t="s">
        <v>60</v>
      </c>
      <c r="D10" s="2">
        <v>59</v>
      </c>
      <c r="E10" s="20">
        <v>8</v>
      </c>
      <c r="F10" s="3"/>
      <c r="G10" s="10">
        <f t="shared" si="0"/>
        <v>0</v>
      </c>
    </row>
    <row r="11" spans="1:11" x14ac:dyDescent="0.25">
      <c r="A11" s="2">
        <v>4</v>
      </c>
      <c r="B11" s="4" t="s">
        <v>24</v>
      </c>
      <c r="C11" s="9" t="s">
        <v>60</v>
      </c>
      <c r="D11" s="2">
        <v>38</v>
      </c>
      <c r="E11" s="20">
        <v>4</v>
      </c>
      <c r="F11" s="3"/>
      <c r="G11" s="10">
        <f t="shared" si="0"/>
        <v>0</v>
      </c>
    </row>
    <row r="12" spans="1:11" x14ac:dyDescent="0.25">
      <c r="A12" s="2">
        <v>5</v>
      </c>
      <c r="B12" s="4" t="s">
        <v>25</v>
      </c>
      <c r="C12" s="9" t="s">
        <v>61</v>
      </c>
      <c r="D12" s="2">
        <v>100</v>
      </c>
      <c r="E12" s="20">
        <v>8</v>
      </c>
      <c r="F12" s="3"/>
      <c r="G12" s="10">
        <f t="shared" si="0"/>
        <v>0</v>
      </c>
    </row>
    <row r="13" spans="1:11" x14ac:dyDescent="0.25">
      <c r="A13" s="2">
        <v>6</v>
      </c>
      <c r="B13" s="4" t="s">
        <v>14</v>
      </c>
      <c r="C13" s="2" t="s">
        <v>63</v>
      </c>
      <c r="D13" s="2">
        <v>1</v>
      </c>
      <c r="E13" s="20">
        <v>186</v>
      </c>
      <c r="F13" s="3"/>
      <c r="G13" s="10">
        <f t="shared" si="0"/>
        <v>0</v>
      </c>
    </row>
    <row r="14" spans="1:11" x14ac:dyDescent="0.25">
      <c r="A14" s="14">
        <v>7</v>
      </c>
      <c r="B14" s="11" t="s">
        <v>56</v>
      </c>
      <c r="C14" s="11"/>
      <c r="D14" s="11"/>
      <c r="E14" s="11"/>
      <c r="F14" s="11"/>
      <c r="G14" s="15">
        <f>SUM(G8:G13)</f>
        <v>0</v>
      </c>
      <c r="H14" s="7"/>
      <c r="I14" s="7"/>
      <c r="J14" s="7"/>
      <c r="K14" s="7"/>
    </row>
    <row r="17" spans="2:5" x14ac:dyDescent="0.25">
      <c r="B17" s="24" t="s">
        <v>71</v>
      </c>
      <c r="C17" s="10">
        <f>G14</f>
        <v>0</v>
      </c>
    </row>
    <row r="18" spans="2:5" x14ac:dyDescent="0.25">
      <c r="B18" s="27"/>
      <c r="C18" s="28"/>
    </row>
    <row r="19" spans="2:5" x14ac:dyDescent="0.25">
      <c r="B19" s="5"/>
      <c r="C19" s="29"/>
    </row>
    <row r="22" spans="2:5" x14ac:dyDescent="0.25">
      <c r="B22" t="s">
        <v>66</v>
      </c>
      <c r="E22" t="s">
        <v>95</v>
      </c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workbookViewId="0">
      <selection activeCell="B16" sqref="B16"/>
    </sheetView>
  </sheetViews>
  <sheetFormatPr defaultRowHeight="15" x14ac:dyDescent="0.25"/>
  <cols>
    <col min="1" max="1" width="7.42578125" customWidth="1"/>
    <col min="2" max="2" width="48.85546875" customWidth="1"/>
    <col min="3" max="3" width="11.42578125" customWidth="1"/>
    <col min="4" max="4" width="7.5703125" customWidth="1"/>
    <col min="5" max="5" width="18.5703125" customWidth="1"/>
    <col min="6" max="6" width="13.140625" customWidth="1"/>
    <col min="7" max="7" width="21.85546875" customWidth="1"/>
  </cols>
  <sheetData>
    <row r="3" spans="1:7" x14ac:dyDescent="0.25">
      <c r="B3" t="s">
        <v>97</v>
      </c>
    </row>
    <row r="4" spans="1:7" x14ac:dyDescent="0.25">
      <c r="B4" t="s">
        <v>90</v>
      </c>
    </row>
    <row r="5" spans="1:7" x14ac:dyDescent="0.25">
      <c r="B5" s="7" t="s">
        <v>76</v>
      </c>
    </row>
    <row r="7" spans="1:7" ht="93" customHeight="1" x14ac:dyDescent="0.25">
      <c r="A7" s="11" t="s">
        <v>55</v>
      </c>
      <c r="B7" s="12" t="s">
        <v>58</v>
      </c>
      <c r="C7" s="13" t="s">
        <v>57</v>
      </c>
      <c r="D7" s="13" t="s">
        <v>69</v>
      </c>
      <c r="E7" s="25" t="s">
        <v>68</v>
      </c>
      <c r="F7" s="13" t="s">
        <v>64</v>
      </c>
      <c r="G7" s="13" t="s">
        <v>70</v>
      </c>
    </row>
    <row r="8" spans="1:7" x14ac:dyDescent="0.25">
      <c r="A8" s="2">
        <v>1</v>
      </c>
      <c r="B8" s="4" t="s">
        <v>74</v>
      </c>
      <c r="C8" s="2" t="s">
        <v>59</v>
      </c>
      <c r="D8" s="2">
        <v>4779.37</v>
      </c>
      <c r="E8" s="20">
        <v>24</v>
      </c>
      <c r="F8" s="3"/>
      <c r="G8" s="10">
        <f>F8*D8*E8</f>
        <v>0</v>
      </c>
    </row>
    <row r="9" spans="1:7" x14ac:dyDescent="0.25">
      <c r="A9" s="2">
        <v>2</v>
      </c>
      <c r="B9" s="4" t="s">
        <v>75</v>
      </c>
      <c r="C9" s="2" t="s">
        <v>59</v>
      </c>
      <c r="D9" s="2">
        <v>3644.15</v>
      </c>
      <c r="E9" s="20">
        <v>24</v>
      </c>
      <c r="F9" s="3"/>
      <c r="G9" s="10">
        <f t="shared" ref="G9" si="0">F9*D9*E9</f>
        <v>0</v>
      </c>
    </row>
    <row r="10" spans="1:7" x14ac:dyDescent="0.25">
      <c r="A10" s="26">
        <v>3</v>
      </c>
      <c r="B10" s="4" t="s">
        <v>111</v>
      </c>
      <c r="C10" s="2" t="s">
        <v>59</v>
      </c>
      <c r="D10" s="2">
        <v>4779.37</v>
      </c>
      <c r="E10" s="20">
        <v>24</v>
      </c>
      <c r="F10" s="3"/>
      <c r="G10" s="10">
        <f>F10*D10*E10</f>
        <v>0</v>
      </c>
    </row>
    <row r="11" spans="1:7" x14ac:dyDescent="0.25">
      <c r="A11" s="26">
        <v>4</v>
      </c>
      <c r="B11" s="4" t="s">
        <v>112</v>
      </c>
      <c r="C11" s="2" t="s">
        <v>59</v>
      </c>
      <c r="D11" s="2">
        <v>3644.15</v>
      </c>
      <c r="E11" s="20">
        <v>24</v>
      </c>
      <c r="F11" s="3"/>
      <c r="G11" s="10">
        <f t="shared" ref="G11" si="1">F11*D11*E11</f>
        <v>0</v>
      </c>
    </row>
    <row r="12" spans="1:7" x14ac:dyDescent="0.25">
      <c r="A12" s="14">
        <v>5</v>
      </c>
      <c r="B12" s="11" t="s">
        <v>56</v>
      </c>
      <c r="C12" s="11"/>
      <c r="D12" s="11"/>
      <c r="E12" s="11"/>
      <c r="F12" s="11"/>
      <c r="G12" s="15">
        <f>SUM(G8:G9)</f>
        <v>0</v>
      </c>
    </row>
    <row r="15" spans="1:7" x14ac:dyDescent="0.25">
      <c r="B15" s="24" t="s">
        <v>71</v>
      </c>
      <c r="C15" s="10">
        <f>G12</f>
        <v>0</v>
      </c>
    </row>
    <row r="16" spans="1:7" x14ac:dyDescent="0.25">
      <c r="B16" s="27"/>
      <c r="C16" s="28"/>
    </row>
    <row r="17" spans="2:5" x14ac:dyDescent="0.25">
      <c r="B17" s="5"/>
      <c r="C17" s="29"/>
    </row>
    <row r="20" spans="2:5" x14ac:dyDescent="0.25">
      <c r="B20" t="s">
        <v>66</v>
      </c>
      <c r="E20" t="s">
        <v>67</v>
      </c>
    </row>
  </sheetData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workbookViewId="0">
      <selection activeCell="B20" sqref="B20"/>
    </sheetView>
  </sheetViews>
  <sheetFormatPr defaultRowHeight="15" x14ac:dyDescent="0.25"/>
  <cols>
    <col min="1" max="1" width="7.42578125" customWidth="1"/>
    <col min="2" max="2" width="49" customWidth="1"/>
    <col min="3" max="3" width="10.42578125" customWidth="1"/>
    <col min="4" max="4" width="8.28515625" customWidth="1"/>
    <col min="5" max="5" width="19.28515625" customWidth="1"/>
    <col min="6" max="6" width="12.140625" customWidth="1"/>
    <col min="7" max="7" width="17.42578125" customWidth="1"/>
  </cols>
  <sheetData>
    <row r="3" spans="1:7" x14ac:dyDescent="0.25">
      <c r="B3" t="s">
        <v>97</v>
      </c>
    </row>
    <row r="4" spans="1:7" x14ac:dyDescent="0.25">
      <c r="B4" t="s">
        <v>90</v>
      </c>
    </row>
    <row r="5" spans="1:7" x14ac:dyDescent="0.25">
      <c r="B5" s="7" t="s">
        <v>77</v>
      </c>
    </row>
    <row r="7" spans="1:7" ht="102" customHeight="1" x14ac:dyDescent="0.25">
      <c r="A7" s="11" t="s">
        <v>55</v>
      </c>
      <c r="B7" s="12" t="s">
        <v>58</v>
      </c>
      <c r="C7" s="13" t="s">
        <v>57</v>
      </c>
      <c r="D7" s="13" t="s">
        <v>69</v>
      </c>
      <c r="E7" s="25" t="s">
        <v>68</v>
      </c>
      <c r="F7" s="13" t="s">
        <v>64</v>
      </c>
      <c r="G7" s="13" t="s">
        <v>70</v>
      </c>
    </row>
    <row r="8" spans="1:7" x14ac:dyDescent="0.25">
      <c r="A8" s="2">
        <v>1</v>
      </c>
      <c r="B8" s="4" t="s">
        <v>74</v>
      </c>
      <c r="C8" s="2" t="s">
        <v>59</v>
      </c>
      <c r="D8" s="2">
        <v>37.340000000000003</v>
      </c>
      <c r="E8" s="20">
        <v>24</v>
      </c>
      <c r="F8" s="3"/>
      <c r="G8" s="10">
        <f>F8*D8*E8</f>
        <v>0</v>
      </c>
    </row>
    <row r="9" spans="1:7" x14ac:dyDescent="0.25">
      <c r="A9" s="2">
        <v>2</v>
      </c>
      <c r="B9" s="4" t="s">
        <v>75</v>
      </c>
      <c r="C9" s="2" t="s">
        <v>59</v>
      </c>
      <c r="D9" s="2">
        <v>163.36000000000001</v>
      </c>
      <c r="E9" s="20">
        <v>24</v>
      </c>
      <c r="F9" s="3"/>
      <c r="G9" s="10">
        <f t="shared" ref="G9" si="0">F9*D9*E9</f>
        <v>0</v>
      </c>
    </row>
    <row r="10" spans="1:7" x14ac:dyDescent="0.25">
      <c r="A10" s="26">
        <v>3</v>
      </c>
      <c r="B10" s="4" t="s">
        <v>111</v>
      </c>
      <c r="C10" s="2" t="s">
        <v>59</v>
      </c>
      <c r="D10" s="2">
        <v>37.340000000000003</v>
      </c>
      <c r="E10" s="20">
        <v>24</v>
      </c>
      <c r="F10" s="3"/>
      <c r="G10" s="10">
        <f>F10*D10*E10</f>
        <v>0</v>
      </c>
    </row>
    <row r="11" spans="1:7" x14ac:dyDescent="0.25">
      <c r="A11" s="26">
        <v>4</v>
      </c>
      <c r="B11" s="4" t="s">
        <v>112</v>
      </c>
      <c r="C11" s="2" t="s">
        <v>59</v>
      </c>
      <c r="D11" s="2">
        <v>163.36000000000001</v>
      </c>
      <c r="E11" s="20">
        <v>24</v>
      </c>
      <c r="F11" s="3"/>
      <c r="G11" s="10">
        <f t="shared" ref="G11" si="1">F11*D11*E11</f>
        <v>0</v>
      </c>
    </row>
    <row r="12" spans="1:7" x14ac:dyDescent="0.25">
      <c r="A12" s="14">
        <v>5</v>
      </c>
      <c r="B12" s="11" t="s">
        <v>56</v>
      </c>
      <c r="C12" s="11"/>
      <c r="D12" s="11"/>
      <c r="E12" s="11"/>
      <c r="F12" s="11"/>
      <c r="G12" s="15">
        <f>SUM(G8:G9)</f>
        <v>0</v>
      </c>
    </row>
    <row r="15" spans="1:7" x14ac:dyDescent="0.25">
      <c r="B15" s="24" t="s">
        <v>71</v>
      </c>
      <c r="C15" s="10">
        <f>G12</f>
        <v>0</v>
      </c>
    </row>
    <row r="16" spans="1:7" x14ac:dyDescent="0.25">
      <c r="B16" s="27"/>
      <c r="C16" s="28"/>
    </row>
    <row r="17" spans="2:3" x14ac:dyDescent="0.25">
      <c r="B17" s="5"/>
      <c r="C17" s="29"/>
    </row>
    <row r="20" spans="2:3" x14ac:dyDescent="0.25">
      <c r="B20" t="s">
        <v>66</v>
      </c>
    </row>
    <row r="24" spans="2:3" x14ac:dyDescent="0.25">
      <c r="B24" t="s">
        <v>67</v>
      </c>
    </row>
  </sheetData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B24" sqref="B24"/>
    </sheetView>
  </sheetViews>
  <sheetFormatPr defaultRowHeight="15" x14ac:dyDescent="0.25"/>
  <cols>
    <col min="1" max="1" width="6.7109375" customWidth="1"/>
    <col min="2" max="2" width="53.140625" customWidth="1"/>
    <col min="3" max="3" width="11.28515625" customWidth="1"/>
    <col min="4" max="4" width="8.140625" customWidth="1"/>
    <col min="5" max="5" width="16.7109375" customWidth="1"/>
    <col min="6" max="6" width="12.7109375" customWidth="1"/>
    <col min="7" max="7" width="17.42578125" customWidth="1"/>
  </cols>
  <sheetData>
    <row r="1" spans="1:11" x14ac:dyDescent="0.25">
      <c r="D1" s="1"/>
      <c r="E1" s="1"/>
    </row>
    <row r="2" spans="1:11" x14ac:dyDescent="0.25">
      <c r="D2" s="5"/>
      <c r="E2" s="5"/>
    </row>
    <row r="3" spans="1:11" x14ac:dyDescent="0.25">
      <c r="B3" t="s">
        <v>97</v>
      </c>
    </row>
    <row r="4" spans="1:11" x14ac:dyDescent="0.25">
      <c r="B4" t="s">
        <v>90</v>
      </c>
    </row>
    <row r="5" spans="1:11" x14ac:dyDescent="0.25">
      <c r="B5" s="7" t="s">
        <v>78</v>
      </c>
    </row>
    <row r="7" spans="1:11" ht="105" customHeight="1" x14ac:dyDescent="0.25">
      <c r="A7" s="11" t="s">
        <v>55</v>
      </c>
      <c r="B7" s="12" t="s">
        <v>58</v>
      </c>
      <c r="C7" s="13" t="s">
        <v>57</v>
      </c>
      <c r="D7" s="13" t="s">
        <v>69</v>
      </c>
      <c r="E7" s="25" t="s">
        <v>68</v>
      </c>
      <c r="F7" s="13" t="s">
        <v>64</v>
      </c>
      <c r="G7" s="13" t="s">
        <v>70</v>
      </c>
      <c r="H7" s="7"/>
      <c r="I7" s="7"/>
      <c r="J7" s="7"/>
      <c r="K7" s="7"/>
    </row>
    <row r="8" spans="1:11" x14ac:dyDescent="0.25">
      <c r="A8" s="2">
        <v>1</v>
      </c>
      <c r="B8" s="4" t="s">
        <v>26</v>
      </c>
      <c r="C8" s="2" t="s">
        <v>59</v>
      </c>
      <c r="D8" s="2">
        <v>1440</v>
      </c>
      <c r="E8" s="2">
        <v>48</v>
      </c>
      <c r="F8" s="3"/>
      <c r="G8" s="10">
        <f>F8*D8*E8</f>
        <v>0</v>
      </c>
    </row>
    <row r="9" spans="1:11" x14ac:dyDescent="0.25">
      <c r="A9" s="2">
        <v>2</v>
      </c>
      <c r="B9" s="4" t="s">
        <v>74</v>
      </c>
      <c r="C9" s="2" t="s">
        <v>59</v>
      </c>
      <c r="D9" s="6">
        <v>200</v>
      </c>
      <c r="E9" s="2">
        <v>24</v>
      </c>
      <c r="F9" s="3"/>
      <c r="G9" s="10">
        <f t="shared" ref="G9:G16" si="0">F9*D9*E9</f>
        <v>0</v>
      </c>
    </row>
    <row r="10" spans="1:11" x14ac:dyDescent="0.25">
      <c r="A10" s="2">
        <v>3</v>
      </c>
      <c r="B10" s="4" t="s">
        <v>75</v>
      </c>
      <c r="C10" s="9" t="s">
        <v>59</v>
      </c>
      <c r="D10" s="6">
        <v>580</v>
      </c>
      <c r="E10" s="2">
        <v>24</v>
      </c>
      <c r="F10" s="3"/>
      <c r="G10" s="10">
        <f t="shared" si="0"/>
        <v>0</v>
      </c>
    </row>
    <row r="11" spans="1:11" x14ac:dyDescent="0.25">
      <c r="A11" s="26">
        <v>4</v>
      </c>
      <c r="B11" s="4" t="s">
        <v>111</v>
      </c>
      <c r="C11" s="2" t="s">
        <v>59</v>
      </c>
      <c r="D11" s="6">
        <v>200</v>
      </c>
      <c r="E11" s="20">
        <v>24</v>
      </c>
      <c r="F11" s="3"/>
      <c r="G11" s="10">
        <f>F11*D11*E11</f>
        <v>0</v>
      </c>
    </row>
    <row r="12" spans="1:11" x14ac:dyDescent="0.25">
      <c r="A12" s="26">
        <v>5</v>
      </c>
      <c r="B12" s="4" t="s">
        <v>112</v>
      </c>
      <c r="C12" s="2" t="s">
        <v>59</v>
      </c>
      <c r="D12" s="6">
        <v>580</v>
      </c>
      <c r="E12" s="20">
        <v>24</v>
      </c>
      <c r="F12" s="3"/>
      <c r="G12" s="10">
        <f t="shared" ref="G12" si="1">F12*D12*E12</f>
        <v>0</v>
      </c>
    </row>
    <row r="13" spans="1:11" x14ac:dyDescent="0.25">
      <c r="A13" s="2">
        <v>6</v>
      </c>
      <c r="B13" s="8" t="s">
        <v>27</v>
      </c>
      <c r="C13" s="2" t="s">
        <v>60</v>
      </c>
      <c r="D13" s="2">
        <v>1</v>
      </c>
      <c r="E13" s="2">
        <v>8</v>
      </c>
      <c r="F13" s="3"/>
      <c r="G13" s="10">
        <f t="shared" si="0"/>
        <v>0</v>
      </c>
    </row>
    <row r="14" spans="1:11" x14ac:dyDescent="0.25">
      <c r="A14" s="2">
        <v>7</v>
      </c>
      <c r="B14" s="4" t="s">
        <v>28</v>
      </c>
      <c r="C14" s="2" t="s">
        <v>59</v>
      </c>
      <c r="D14" s="2">
        <v>600</v>
      </c>
      <c r="E14" s="2">
        <v>8</v>
      </c>
      <c r="F14" s="3"/>
      <c r="G14" s="10">
        <f t="shared" si="0"/>
        <v>0</v>
      </c>
    </row>
    <row r="15" spans="1:11" x14ac:dyDescent="0.25">
      <c r="A15" s="2">
        <v>8</v>
      </c>
      <c r="B15" s="4" t="s">
        <v>29</v>
      </c>
      <c r="C15" s="9" t="s">
        <v>60</v>
      </c>
      <c r="D15" s="2">
        <v>1</v>
      </c>
      <c r="E15" s="2">
        <v>8</v>
      </c>
      <c r="F15" s="3"/>
      <c r="G15" s="10">
        <f t="shared" si="0"/>
        <v>0</v>
      </c>
    </row>
    <row r="16" spans="1:11" x14ac:dyDescent="0.25">
      <c r="A16" s="2">
        <v>9</v>
      </c>
      <c r="B16" s="4" t="s">
        <v>13</v>
      </c>
      <c r="C16" s="2" t="s">
        <v>59</v>
      </c>
      <c r="D16" s="2">
        <v>3400</v>
      </c>
      <c r="E16" s="2">
        <v>48</v>
      </c>
      <c r="F16" s="3"/>
      <c r="G16" s="10">
        <f t="shared" si="0"/>
        <v>0</v>
      </c>
    </row>
    <row r="17" spans="1:11" x14ac:dyDescent="0.25">
      <c r="A17" s="14">
        <v>10</v>
      </c>
      <c r="B17" s="11" t="s">
        <v>56</v>
      </c>
      <c r="C17" s="11"/>
      <c r="D17" s="11"/>
      <c r="E17" s="11"/>
      <c r="F17" s="11"/>
      <c r="G17" s="15">
        <f>SUM(G8:G16)</f>
        <v>0</v>
      </c>
      <c r="H17" s="7"/>
      <c r="I17" s="7"/>
      <c r="J17" s="7"/>
      <c r="K17" s="7"/>
    </row>
    <row r="20" spans="1:11" x14ac:dyDescent="0.25">
      <c r="B20" s="24" t="s">
        <v>71</v>
      </c>
      <c r="C20" s="10">
        <f>G17</f>
        <v>0</v>
      </c>
    </row>
    <row r="21" spans="1:11" x14ac:dyDescent="0.25">
      <c r="B21" s="27"/>
      <c r="C21" s="28"/>
    </row>
    <row r="22" spans="1:11" x14ac:dyDescent="0.25">
      <c r="B22" s="5"/>
      <c r="C22" s="29"/>
    </row>
    <row r="25" spans="1:11" x14ac:dyDescent="0.25">
      <c r="B25" t="s">
        <v>66</v>
      </c>
      <c r="E25" t="s">
        <v>98</v>
      </c>
    </row>
  </sheetData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B22" sqref="B22"/>
    </sheetView>
  </sheetViews>
  <sheetFormatPr defaultRowHeight="15" x14ac:dyDescent="0.25"/>
  <cols>
    <col min="1" max="1" width="6.7109375" customWidth="1"/>
    <col min="2" max="2" width="49.7109375" customWidth="1"/>
    <col min="3" max="3" width="11" customWidth="1"/>
    <col min="4" max="4" width="8" customWidth="1"/>
    <col min="5" max="5" width="14" customWidth="1"/>
    <col min="6" max="6" width="12.5703125" customWidth="1"/>
    <col min="7" max="7" width="18.5703125" customWidth="1"/>
  </cols>
  <sheetData>
    <row r="1" spans="1:7" x14ac:dyDescent="0.25">
      <c r="D1" s="1"/>
      <c r="E1" s="1"/>
    </row>
    <row r="2" spans="1:7" x14ac:dyDescent="0.25">
      <c r="D2" s="5"/>
      <c r="E2" s="5"/>
    </row>
    <row r="3" spans="1:7" x14ac:dyDescent="0.25">
      <c r="B3" t="s">
        <v>97</v>
      </c>
    </row>
    <row r="4" spans="1:7" x14ac:dyDescent="0.25">
      <c r="B4" t="s">
        <v>90</v>
      </c>
    </row>
    <row r="5" spans="1:7" x14ac:dyDescent="0.25">
      <c r="B5" s="7" t="s">
        <v>79</v>
      </c>
    </row>
    <row r="7" spans="1:7" ht="103.5" customHeight="1" x14ac:dyDescent="0.25">
      <c r="A7" s="11" t="s">
        <v>55</v>
      </c>
      <c r="B7" s="12" t="s">
        <v>58</v>
      </c>
      <c r="C7" s="13" t="s">
        <v>57</v>
      </c>
      <c r="D7" s="13" t="s">
        <v>69</v>
      </c>
      <c r="E7" s="25" t="s">
        <v>68</v>
      </c>
      <c r="F7" s="13" t="s">
        <v>64</v>
      </c>
      <c r="G7" s="13" t="s">
        <v>70</v>
      </c>
    </row>
    <row r="8" spans="1:7" x14ac:dyDescent="0.25">
      <c r="A8" s="2">
        <v>1</v>
      </c>
      <c r="B8" s="4" t="s">
        <v>0</v>
      </c>
      <c r="C8" s="2" t="s">
        <v>59</v>
      </c>
      <c r="D8" s="2">
        <v>2444.21</v>
      </c>
      <c r="E8" s="2">
        <v>48</v>
      </c>
      <c r="F8" s="3"/>
      <c r="G8" s="10">
        <f>F8*D8*E8</f>
        <v>0</v>
      </c>
    </row>
    <row r="9" spans="1:7" x14ac:dyDescent="0.25">
      <c r="A9" s="2">
        <v>2</v>
      </c>
      <c r="B9" s="4" t="s">
        <v>1</v>
      </c>
      <c r="C9" s="2" t="s">
        <v>59</v>
      </c>
      <c r="D9" s="2">
        <v>2653.1</v>
      </c>
      <c r="E9" s="2">
        <v>48</v>
      </c>
      <c r="F9" s="3"/>
      <c r="G9" s="10">
        <f t="shared" ref="G9:G14" si="0">F9*D9*E9</f>
        <v>0</v>
      </c>
    </row>
    <row r="10" spans="1:7" ht="30" x14ac:dyDescent="0.25">
      <c r="A10" s="2">
        <v>3</v>
      </c>
      <c r="B10" s="8" t="s">
        <v>30</v>
      </c>
      <c r="C10" s="9" t="s">
        <v>61</v>
      </c>
      <c r="D10" s="2">
        <v>40</v>
      </c>
      <c r="E10" s="2">
        <v>8</v>
      </c>
      <c r="F10" s="3"/>
      <c r="G10" s="10">
        <f t="shared" si="0"/>
        <v>0</v>
      </c>
    </row>
    <row r="11" spans="1:7" ht="30" x14ac:dyDescent="0.25">
      <c r="A11" s="2">
        <v>4</v>
      </c>
      <c r="B11" s="8" t="s">
        <v>31</v>
      </c>
      <c r="C11" s="2" t="s">
        <v>60</v>
      </c>
      <c r="D11" s="2">
        <v>10</v>
      </c>
      <c r="E11" s="2">
        <v>4</v>
      </c>
      <c r="F11" s="3"/>
      <c r="G11" s="10">
        <f t="shared" si="0"/>
        <v>0</v>
      </c>
    </row>
    <row r="12" spans="1:7" x14ac:dyDescent="0.25">
      <c r="A12" s="2">
        <v>5</v>
      </c>
      <c r="B12" s="4" t="s">
        <v>19</v>
      </c>
      <c r="C12" s="9" t="s">
        <v>60</v>
      </c>
      <c r="D12" s="2">
        <v>4</v>
      </c>
      <c r="E12" s="2">
        <v>8</v>
      </c>
      <c r="F12" s="3"/>
      <c r="G12" s="10">
        <f t="shared" si="0"/>
        <v>0</v>
      </c>
    </row>
    <row r="13" spans="1:7" x14ac:dyDescent="0.25">
      <c r="A13" s="2">
        <v>6</v>
      </c>
      <c r="B13" s="4" t="s">
        <v>32</v>
      </c>
      <c r="C13" s="2" t="s">
        <v>60</v>
      </c>
      <c r="D13" s="2">
        <v>18</v>
      </c>
      <c r="E13" s="2">
        <v>4</v>
      </c>
      <c r="F13" s="3"/>
      <c r="G13" s="10">
        <f t="shared" si="0"/>
        <v>0</v>
      </c>
    </row>
    <row r="14" spans="1:7" x14ac:dyDescent="0.25">
      <c r="A14" s="2">
        <v>7</v>
      </c>
      <c r="B14" s="4" t="s">
        <v>14</v>
      </c>
      <c r="C14" s="2" t="s">
        <v>63</v>
      </c>
      <c r="D14" s="2">
        <v>1</v>
      </c>
      <c r="E14" s="2">
        <v>124</v>
      </c>
      <c r="F14" s="3"/>
      <c r="G14" s="10">
        <f t="shared" si="0"/>
        <v>0</v>
      </c>
    </row>
    <row r="15" spans="1:7" x14ac:dyDescent="0.25">
      <c r="A15" s="14">
        <v>8</v>
      </c>
      <c r="B15" s="11" t="s">
        <v>56</v>
      </c>
      <c r="C15" s="11"/>
      <c r="D15" s="11"/>
      <c r="E15" s="11"/>
      <c r="F15" s="11"/>
      <c r="G15" s="15">
        <f>SUM(G8:G14)</f>
        <v>0</v>
      </c>
    </row>
    <row r="18" spans="2:5" x14ac:dyDescent="0.25">
      <c r="B18" s="24" t="s">
        <v>71</v>
      </c>
      <c r="C18" s="10">
        <f>G15</f>
        <v>0</v>
      </c>
    </row>
    <row r="19" spans="2:5" x14ac:dyDescent="0.25">
      <c r="B19" s="27"/>
      <c r="C19" s="28"/>
    </row>
    <row r="20" spans="2:5" x14ac:dyDescent="0.25">
      <c r="B20" s="5"/>
      <c r="C20" s="29"/>
    </row>
    <row r="23" spans="2:5" x14ac:dyDescent="0.25">
      <c r="B23" t="s">
        <v>66</v>
      </c>
      <c r="E23" t="s">
        <v>99</v>
      </c>
    </row>
  </sheetData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workbookViewId="0">
      <selection activeCell="B18" sqref="B18"/>
    </sheetView>
  </sheetViews>
  <sheetFormatPr defaultRowHeight="15" x14ac:dyDescent="0.25"/>
  <cols>
    <col min="1" max="1" width="7" customWidth="1"/>
    <col min="2" max="2" width="49.140625" customWidth="1"/>
    <col min="3" max="3" width="11.140625" customWidth="1"/>
    <col min="4" max="4" width="7.85546875" customWidth="1"/>
    <col min="5" max="5" width="18.5703125" customWidth="1"/>
    <col min="6" max="6" width="13.7109375" customWidth="1"/>
    <col min="7" max="7" width="16.85546875" customWidth="1"/>
  </cols>
  <sheetData>
    <row r="3" spans="1:7" x14ac:dyDescent="0.25">
      <c r="B3" t="s">
        <v>97</v>
      </c>
    </row>
    <row r="4" spans="1:7" x14ac:dyDescent="0.25">
      <c r="B4" t="s">
        <v>90</v>
      </c>
    </row>
    <row r="5" spans="1:7" x14ac:dyDescent="0.25">
      <c r="B5" s="7" t="s">
        <v>80</v>
      </c>
    </row>
    <row r="7" spans="1:7" ht="87.75" customHeight="1" x14ac:dyDescent="0.25">
      <c r="A7" s="11" t="s">
        <v>55</v>
      </c>
      <c r="B7" s="12" t="s">
        <v>58</v>
      </c>
      <c r="C7" s="13" t="s">
        <v>57</v>
      </c>
      <c r="D7" s="13" t="s">
        <v>69</v>
      </c>
      <c r="E7" s="25" t="s">
        <v>68</v>
      </c>
      <c r="F7" s="13" t="s">
        <v>64</v>
      </c>
      <c r="G7" s="13" t="s">
        <v>70</v>
      </c>
    </row>
    <row r="8" spans="1:7" x14ac:dyDescent="0.25">
      <c r="A8" s="2">
        <v>1</v>
      </c>
      <c r="B8" s="4" t="s">
        <v>74</v>
      </c>
      <c r="C8" s="2" t="s">
        <v>59</v>
      </c>
      <c r="D8" s="2">
        <v>933.64</v>
      </c>
      <c r="E8" s="20">
        <v>24</v>
      </c>
      <c r="F8" s="3"/>
      <c r="G8" s="10">
        <f>F8*D8*E8</f>
        <v>0</v>
      </c>
    </row>
    <row r="9" spans="1:7" x14ac:dyDescent="0.25">
      <c r="A9" s="2">
        <v>2</v>
      </c>
      <c r="B9" s="4" t="s">
        <v>75</v>
      </c>
      <c r="C9" s="2" t="s">
        <v>59</v>
      </c>
      <c r="D9" s="2">
        <v>360.88</v>
      </c>
      <c r="E9" s="20">
        <v>24</v>
      </c>
      <c r="F9" s="3"/>
      <c r="G9" s="10">
        <f t="shared" ref="G9" si="0">F9*D9*E9</f>
        <v>0</v>
      </c>
    </row>
    <row r="10" spans="1:7" x14ac:dyDescent="0.25">
      <c r="A10" s="26">
        <v>3</v>
      </c>
      <c r="B10" s="4" t="s">
        <v>111</v>
      </c>
      <c r="C10" s="2" t="s">
        <v>59</v>
      </c>
      <c r="D10" s="2">
        <v>933.64</v>
      </c>
      <c r="E10" s="20">
        <v>24</v>
      </c>
      <c r="F10" s="3"/>
      <c r="G10" s="10">
        <f>F10*D10*E10</f>
        <v>0</v>
      </c>
    </row>
    <row r="11" spans="1:7" x14ac:dyDescent="0.25">
      <c r="A11" s="26">
        <v>4</v>
      </c>
      <c r="B11" s="4" t="s">
        <v>112</v>
      </c>
      <c r="C11" s="2" t="s">
        <v>59</v>
      </c>
      <c r="D11" s="2">
        <v>360.88</v>
      </c>
      <c r="E11" s="20">
        <v>24</v>
      </c>
      <c r="F11" s="3"/>
      <c r="G11" s="10">
        <f t="shared" ref="G11" si="1">F11*D11*E11</f>
        <v>0</v>
      </c>
    </row>
    <row r="12" spans="1:7" x14ac:dyDescent="0.25">
      <c r="A12" s="14">
        <v>5</v>
      </c>
      <c r="B12" s="11" t="s">
        <v>56</v>
      </c>
      <c r="C12" s="11"/>
      <c r="D12" s="11"/>
      <c r="E12" s="11"/>
      <c r="F12" s="11"/>
      <c r="G12" s="15">
        <f>SUM(G8:G9)</f>
        <v>0</v>
      </c>
    </row>
    <row r="15" spans="1:7" x14ac:dyDescent="0.25">
      <c r="B15" s="24" t="s">
        <v>71</v>
      </c>
      <c r="C15" s="10">
        <f>G12</f>
        <v>0</v>
      </c>
    </row>
    <row r="16" spans="1:7" x14ac:dyDescent="0.25">
      <c r="B16" s="27"/>
      <c r="C16" s="28"/>
    </row>
    <row r="17" spans="2:5" x14ac:dyDescent="0.25">
      <c r="B17" s="5"/>
      <c r="C17" s="29"/>
    </row>
    <row r="20" spans="2:5" x14ac:dyDescent="0.25">
      <c r="B20" t="s">
        <v>66</v>
      </c>
      <c r="E20" t="s">
        <v>93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20</vt:i4>
      </vt:variant>
      <vt:variant>
        <vt:lpstr>Imenovani obsegi</vt:lpstr>
      </vt:variant>
      <vt:variant>
        <vt:i4>1</vt:i4>
      </vt:variant>
    </vt:vector>
  </HeadingPairs>
  <TitlesOfParts>
    <vt:vector size="21" baseType="lpstr">
      <vt:lpstr>SKLOP 1-DOB-košnja+obrezovanje</vt:lpstr>
      <vt:lpstr>SKLOP 2-DOB-zimska služba</vt:lpstr>
      <vt:lpstr>SKLOP 3-DOMŽALE-košnja</vt:lpstr>
      <vt:lpstr>SKLOP 4-DOMŽALE-obrezovanje</vt:lpstr>
      <vt:lpstr>SKLOP 5-DOMŽALE-zimska služba</vt:lpstr>
      <vt:lpstr>SKLOP 6-ŠENTPAVEL-zimska služba</vt:lpstr>
      <vt:lpstr>SKLOP 7-HOMEC-vzdrževanje</vt:lpstr>
      <vt:lpstr>SKLOP 8-IHAN-košnja+obrezovanje</vt:lpstr>
      <vt:lpstr>SKLOP 9-IHAN-zimska služba</vt:lpstr>
      <vt:lpstr>SKLOP 10- KRTINA košnja in obr.</vt:lpstr>
      <vt:lpstr>SKLOP 11-KRTINA-zimska služba</vt:lpstr>
      <vt:lpstr>SKLOP 12-RADOMLJE-košnja+ob.</vt:lpstr>
      <vt:lpstr>SKLOP 13-RADOMLJE-zimska služba</vt:lpstr>
      <vt:lpstr>SKLOP 14-ROVA-košnja+obr.</vt:lpstr>
      <vt:lpstr>SKLOP 15-ROVA-zimska služba</vt:lpstr>
      <vt:lpstr>SKLOP 16 SV. TROJICA-vzdr.</vt:lpstr>
      <vt:lpstr>SKLOP 17- ŠKOCJAN-zimska služba</vt:lpstr>
      <vt:lpstr>SKLOP 18-MENGEŠ-vzdrževanje</vt:lpstr>
      <vt:lpstr>SKLOP 19-MORAVČE-vzdrževanje</vt:lpstr>
      <vt:lpstr>SKLOP 20-PEČE-vzdrževanje</vt:lpstr>
      <vt:lpstr>'SKLOP 9-IHAN-zimska služba'!_Hlk504485920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PustotnikA</dc:creator>
  <cp:lastModifiedBy>JencicT</cp:lastModifiedBy>
  <cp:lastPrinted>2018-02-05T06:44:06Z</cp:lastPrinted>
  <dcterms:created xsi:type="dcterms:W3CDTF">2018-01-11T06:44:55Z</dcterms:created>
  <dcterms:modified xsi:type="dcterms:W3CDTF">2018-02-07T11:59:55Z</dcterms:modified>
</cp:coreProperties>
</file>